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opbox 2026\ERF Group Dropbox\Nesma Mamdouh\JLMPS 2024 data prep\CPI\"/>
    </mc:Choice>
  </mc:AlternateContent>
  <bookViews>
    <workbookView xWindow="0" yWindow="0" windowWidth="24000" windowHeight="9000" activeTab="1"/>
  </bookViews>
  <sheets>
    <sheet name="Source" sheetId="6" r:id="rId1"/>
    <sheet name="2025" sheetId="1" r:id="rId2"/>
    <sheet name="2017(2018=100)" sheetId="2" r:id="rId3"/>
    <sheet name="2016(2018=100)" sheetId="3" r:id="rId4"/>
    <sheet name="2010(2018=100)" sheetId="4" r:id="rId5"/>
    <sheet name="Rebase2025" sheetId="5" r:id="rId6"/>
  </sheets>
  <externalReferences>
    <externalReference r:id="rId7"/>
  </externalReferences>
  <definedNames>
    <definedName name="_xlnm.Print_Area" localSheetId="1">'2025'!$A$1:$P$48</definedName>
    <definedName name="_xlnm.Print_Titles" localSheetId="1">'2025'!$1:$4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4" i="5"/>
  <c r="G3" i="5" s="1"/>
  <c r="F3" i="5"/>
  <c r="E3" i="5"/>
  <c r="H48" i="1" l="1"/>
  <c r="O48" i="1" s="1"/>
  <c r="H47" i="1"/>
  <c r="O47" i="1" s="1"/>
  <c r="H46" i="1"/>
  <c r="O46" i="1" s="1"/>
  <c r="H45" i="1"/>
  <c r="O45" i="1" s="1"/>
  <c r="H44" i="1"/>
  <c r="O44" i="1" s="1"/>
  <c r="H43" i="1"/>
  <c r="O43" i="1" s="1"/>
  <c r="H42" i="1"/>
  <c r="O42" i="1" s="1"/>
  <c r="H41" i="1"/>
  <c r="O41" i="1" s="1"/>
  <c r="H40" i="1"/>
  <c r="O40" i="1" s="1"/>
  <c r="H39" i="1"/>
  <c r="O39" i="1" s="1"/>
  <c r="H38" i="1"/>
  <c r="O38" i="1" s="1"/>
  <c r="H37" i="1"/>
  <c r="O37" i="1" s="1"/>
  <c r="H36" i="1"/>
  <c r="O36" i="1" s="1"/>
  <c r="O35" i="1"/>
  <c r="H35" i="1"/>
  <c r="H34" i="1"/>
  <c r="O34" i="1" s="1"/>
  <c r="H33" i="1"/>
  <c r="O33" i="1" s="1"/>
  <c r="H32" i="1"/>
  <c r="O32" i="1" s="1"/>
  <c r="O31" i="1"/>
  <c r="H31" i="1"/>
  <c r="O30" i="1"/>
  <c r="H30" i="1"/>
  <c r="H29" i="1"/>
  <c r="O29" i="1" s="1"/>
  <c r="H28" i="1"/>
  <c r="O28" i="1" s="1"/>
  <c r="O27" i="1"/>
  <c r="H27" i="1"/>
  <c r="O26" i="1"/>
  <c r="H26" i="1"/>
  <c r="H25" i="1"/>
  <c r="O25" i="1" s="1"/>
  <c r="H24" i="1"/>
  <c r="O24" i="1" s="1"/>
  <c r="H23" i="1"/>
  <c r="O23" i="1" s="1"/>
  <c r="O22" i="1"/>
  <c r="H22" i="1"/>
  <c r="H21" i="1"/>
  <c r="O21" i="1" s="1"/>
  <c r="H20" i="1"/>
  <c r="O20" i="1" s="1"/>
  <c r="O19" i="1"/>
  <c r="H19" i="1"/>
  <c r="H18" i="1"/>
  <c r="O18" i="1" s="1"/>
  <c r="H17" i="1"/>
  <c r="O17" i="1" s="1"/>
  <c r="H16" i="1"/>
  <c r="O16" i="1" s="1"/>
  <c r="H15" i="1"/>
  <c r="O15" i="1" s="1"/>
  <c r="O14" i="1"/>
  <c r="H14" i="1"/>
  <c r="H13" i="1"/>
  <c r="O13" i="1" s="1"/>
  <c r="H12" i="1"/>
  <c r="O12" i="1" s="1"/>
  <c r="O11" i="1"/>
  <c r="H11" i="1"/>
  <c r="H10" i="1"/>
  <c r="O10" i="1" s="1"/>
  <c r="H9" i="1"/>
  <c r="O9" i="1" s="1"/>
  <c r="H8" i="1"/>
  <c r="O8" i="1" s="1"/>
  <c r="H7" i="1"/>
  <c r="O7" i="1" s="1"/>
  <c r="O6" i="1"/>
  <c r="H6" i="1"/>
  <c r="H5" i="1"/>
  <c r="O5" i="1" s="1"/>
</calcChain>
</file>

<file path=xl/sharedStrings.xml><?xml version="1.0" encoding="utf-8"?>
<sst xmlns="http://schemas.openxmlformats.org/spreadsheetml/2006/main" count="501" uniqueCount="142">
  <si>
    <r>
      <t xml:space="preserve">الأرقام القياسية الشهرية والتراكمية لأسعار المستهلك لعام </t>
    </r>
    <r>
      <rPr>
        <b/>
        <sz val="12"/>
        <rFont val="Calibri"/>
        <family val="2"/>
      </rPr>
      <t>2025 (2018=100)</t>
    </r>
  </si>
  <si>
    <r>
      <t xml:space="preserve">Monthly And cummulative Consumer Price Indices During </t>
    </r>
    <r>
      <rPr>
        <b/>
        <sz val="12"/>
        <rFont val="Calibri"/>
        <family val="2"/>
      </rPr>
      <t>2025 (2018=100)</t>
    </r>
  </si>
  <si>
    <t>مجموعـــــــــات الانفـــــــاق</t>
  </si>
  <si>
    <t>الاهمية النسبية</t>
  </si>
  <si>
    <t>كانون ثاني</t>
  </si>
  <si>
    <t>شباط</t>
  </si>
  <si>
    <t>اذار</t>
  </si>
  <si>
    <t>نيسان</t>
  </si>
  <si>
    <t>ايار</t>
  </si>
  <si>
    <t>حزيران</t>
  </si>
  <si>
    <t>تموز</t>
  </si>
  <si>
    <t>آب</t>
  </si>
  <si>
    <t>ايلول</t>
  </si>
  <si>
    <t>تشرين اول</t>
  </si>
  <si>
    <t>تشرين ثاني</t>
  </si>
  <si>
    <t>كانون اول</t>
  </si>
  <si>
    <t>المعدل</t>
  </si>
  <si>
    <t>Expenditure Groups</t>
  </si>
  <si>
    <t>Relative Imp.</t>
  </si>
  <si>
    <t>Jan.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</si>
  <si>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</si>
  <si>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</si>
  <si>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</si>
  <si>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</si>
  <si>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</si>
  <si>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</si>
  <si>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</si>
  <si>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</si>
  <si>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</si>
  <si>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</si>
  <si>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</si>
  <si>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Average</t>
  </si>
  <si>
    <t>جميع المواد</t>
  </si>
  <si>
    <t xml:space="preserve"> All Items</t>
  </si>
  <si>
    <t>1) الاغذية والمشروبات غير الكحولية</t>
  </si>
  <si>
    <t>1)Food and non-Alcoholic Beverages</t>
  </si>
  <si>
    <t>الغذاء</t>
  </si>
  <si>
    <t>Food Items</t>
  </si>
  <si>
    <t xml:space="preserve"> الحبوب ومنتجاتها</t>
  </si>
  <si>
    <t>Cereals and Products</t>
  </si>
  <si>
    <t xml:space="preserve"> اللحوم والدواجن</t>
  </si>
  <si>
    <t>Meat and Poultry</t>
  </si>
  <si>
    <t xml:space="preserve"> الاسماك ومنتجات البحر</t>
  </si>
  <si>
    <t>Fish and Sea Products</t>
  </si>
  <si>
    <t xml:space="preserve"> الالبان ومنتجاتها والبيض</t>
  </si>
  <si>
    <t>Dairy Products and Eggs</t>
  </si>
  <si>
    <t xml:space="preserve"> الزيوت والدهون</t>
  </si>
  <si>
    <t>Oils and Fats</t>
  </si>
  <si>
    <t xml:space="preserve"> الفواكه والمكسرات</t>
  </si>
  <si>
    <t>Fruits and Nuts</t>
  </si>
  <si>
    <t xml:space="preserve"> الخضروات والبقول الجافة والمعلبة</t>
  </si>
  <si>
    <t>Vegetables and Legumes Dry and Canned</t>
  </si>
  <si>
    <t xml:space="preserve"> السكر ومنتجاته</t>
  </si>
  <si>
    <t>Sugar and its Products</t>
  </si>
  <si>
    <t xml:space="preserve"> التوابل ومحسنات الطعام والمأكولات الاخرى</t>
  </si>
  <si>
    <t>Spices and food additives, other food</t>
  </si>
  <si>
    <t>المشروبات غير الكحولية</t>
  </si>
  <si>
    <t>Non-alcoholic beverages</t>
  </si>
  <si>
    <t xml:space="preserve"> الشاي والبن والكاكاو</t>
  </si>
  <si>
    <t>Tea, Coffee and Cocoa</t>
  </si>
  <si>
    <t xml:space="preserve"> المشروبات والمرطبات</t>
  </si>
  <si>
    <t>Drinks and Refreshments</t>
  </si>
  <si>
    <t>2) المشروبات الكحولية والتبغ والسجائر</t>
  </si>
  <si>
    <t>2) Alcohol and Tobacco and Cigarettes</t>
  </si>
  <si>
    <t xml:space="preserve">المشروبات الكحولية </t>
  </si>
  <si>
    <t>Alcoholic beverages</t>
  </si>
  <si>
    <t>التبغ والسجائر</t>
  </si>
  <si>
    <t>Tobacco and Cigarettes</t>
  </si>
  <si>
    <t>3)  الملابس والاحذية</t>
  </si>
  <si>
    <t>3) Clothing and footwear</t>
  </si>
  <si>
    <t xml:space="preserve"> الملابس</t>
  </si>
  <si>
    <t>Clothing</t>
  </si>
  <si>
    <t xml:space="preserve"> الأحذية</t>
  </si>
  <si>
    <t>Footwear</t>
  </si>
  <si>
    <t xml:space="preserve"> 4) المساكن</t>
  </si>
  <si>
    <t xml:space="preserve"> 4) housing</t>
  </si>
  <si>
    <t xml:space="preserve"> الايجارات</t>
  </si>
  <si>
    <t>Rents</t>
  </si>
  <si>
    <t>خدمات صيانة المسكن</t>
  </si>
  <si>
    <t>Home maintenance services</t>
  </si>
  <si>
    <t>المياة والصرف الصحي</t>
  </si>
  <si>
    <t>Water and Sanitation</t>
  </si>
  <si>
    <t xml:space="preserve"> الوقود والانارة</t>
  </si>
  <si>
    <t>Fuels and Lighting</t>
  </si>
  <si>
    <t>5) التجهيزات والمعدات المنزلية</t>
  </si>
  <si>
    <t>5)Household Furnishings and Equipment</t>
  </si>
  <si>
    <t xml:space="preserve"> الاثاث والسجاد والمفارش</t>
  </si>
  <si>
    <t>Furniture, Rugs and Bedspreads</t>
  </si>
  <si>
    <t>المنسوجات البيتية</t>
  </si>
  <si>
    <t>Home Textiles</t>
  </si>
  <si>
    <t>الأجهزة المنزلية</t>
  </si>
  <si>
    <t>Household appliances</t>
  </si>
  <si>
    <t>الأدوات المنزلية</t>
  </si>
  <si>
    <t>Housewares</t>
  </si>
  <si>
    <t>الصيانة المنزلية</t>
  </si>
  <si>
    <t>Home Maintenance</t>
  </si>
  <si>
    <t>6) الصحة</t>
  </si>
  <si>
    <t>6) health</t>
  </si>
  <si>
    <t>7)  النقل</t>
  </si>
  <si>
    <t>7) Transportation</t>
  </si>
  <si>
    <t>8)  الاتصالات</t>
  </si>
  <si>
    <t>8) Communication</t>
  </si>
  <si>
    <t>9) الثقافة والترفية</t>
  </si>
  <si>
    <t>9) Culture and Recreation</t>
  </si>
  <si>
    <t>10)  التعليم</t>
  </si>
  <si>
    <t>10) Education</t>
  </si>
  <si>
    <t>11) المطاعم والفنادق</t>
  </si>
  <si>
    <t>11) Restaurants and Hotels</t>
  </si>
  <si>
    <t>12) السلع والخدمات الأخرى</t>
  </si>
  <si>
    <t>12) Other Goods and Services</t>
  </si>
  <si>
    <t>العناية الشخصية</t>
  </si>
  <si>
    <t>Personal Care</t>
  </si>
  <si>
    <t>الأمتعة الشخصية</t>
  </si>
  <si>
    <t>Personal Effects</t>
  </si>
  <si>
    <t>التأمين المتصل بالنقل</t>
  </si>
  <si>
    <t>Insurance connected with Transport</t>
  </si>
  <si>
    <t>المساهمة في النقابات</t>
  </si>
  <si>
    <t>Contribute to the Unions</t>
  </si>
  <si>
    <t>الخدمات الأخرى</t>
  </si>
  <si>
    <t>Other Services</t>
  </si>
  <si>
    <r>
      <t xml:space="preserve">الأرقام القياسية الشهرية والتراكمية لأسعار المستهلك لعام </t>
    </r>
    <r>
      <rPr>
        <b/>
        <sz val="13"/>
        <rFont val="Times New Roman"/>
        <family val="1"/>
      </rPr>
      <t>2017</t>
    </r>
    <r>
      <rPr>
        <b/>
        <sz val="13"/>
        <rFont val="Arial"/>
        <family val="2"/>
        <charset val="178"/>
      </rPr>
      <t xml:space="preserve"> (2018=100)</t>
    </r>
  </si>
  <si>
    <t>Monthly And cummulative Consumer Price Indices During 2017 (2018=100)</t>
  </si>
  <si>
    <r>
      <t xml:space="preserve">الأرقام القياسية الشهرية والتراكمية لأسعار المستهلك لعام </t>
    </r>
    <r>
      <rPr>
        <b/>
        <sz val="13"/>
        <rFont val="Times New Roman"/>
        <family val="1"/>
      </rPr>
      <t>2016</t>
    </r>
    <r>
      <rPr>
        <b/>
        <sz val="13"/>
        <rFont val="Arial"/>
        <family val="2"/>
        <charset val="178"/>
      </rPr>
      <t xml:space="preserve"> (2018=100)</t>
    </r>
  </si>
  <si>
    <t>Monthly And cummulative Consumer Price Indices During 2015 (2018=100)</t>
  </si>
  <si>
    <r>
      <t xml:space="preserve">الأرقام القياسية الشهرية والتراكمية لأسعار المستهلك لعام </t>
    </r>
    <r>
      <rPr>
        <b/>
        <sz val="13"/>
        <rFont val="Times New Roman"/>
        <family val="1"/>
      </rPr>
      <t>2010</t>
    </r>
    <r>
      <rPr>
        <b/>
        <sz val="13"/>
        <rFont val="Arial"/>
        <family val="2"/>
        <charset val="178"/>
      </rPr>
      <t xml:space="preserve"> (2018=100)</t>
    </r>
  </si>
  <si>
    <t>Monthly And cummulative Consumer Price Indices During 2010 (2018=100)</t>
  </si>
  <si>
    <t>JLMPS</t>
  </si>
  <si>
    <t>Base 2010</t>
  </si>
  <si>
    <t>Base 2017 Jan( from JLMPS)</t>
  </si>
  <si>
    <t>Base 2018 (from DOS)</t>
  </si>
  <si>
    <t>2025 (only DoS numbers)</t>
  </si>
  <si>
    <t>If the 2016 is proportionally considered</t>
  </si>
  <si>
    <t>2025=100 using JLMPS 2016 proportionally</t>
  </si>
  <si>
    <t>From DoS tables</t>
  </si>
  <si>
    <t>Year or Month</t>
  </si>
  <si>
    <t>CPI (2018=100)</t>
  </si>
  <si>
    <t>2017 (JAN)</t>
  </si>
  <si>
    <t>2025 (Average)</t>
  </si>
  <si>
    <t>2025 (March)</t>
  </si>
  <si>
    <t>2025 (April)</t>
  </si>
  <si>
    <t>2025 (May)</t>
  </si>
  <si>
    <t>Source of Data: https://dosweb.dos.gov.jo/?s=cpi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</si>
</sst>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0.000000"/>
    <numFmt numFmtId="166" formatCode="0.000"/>
    <numFmt numFmtId="167" formatCode="0.0000"/>
  </numFmts>
  <fonts count="37" x14ac:knownFonts="1">
    <font>
      <sz val="10"/>
      <name val="Arial"/>
    </font>
    <font>
      <sz val="10"/>
      <name val="Arial"/>
    </font>
    <font>
      <b/>
      <sz val="14"/>
      <name val="Calibri"/>
      <family val="2"/>
      <scheme val="minor"/>
    </font>
    <font>
      <b/>
      <sz val="12"/>
      <name val="Calibri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indexed="18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0"/>
      <name val="Arial"/>
      <family val="2"/>
    </font>
    <font>
      <b/>
      <sz val="14"/>
      <color indexed="16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6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Arial"/>
      <family val="2"/>
      <charset val="178"/>
    </font>
    <font>
      <b/>
      <sz val="13"/>
      <name val="Times New Roman"/>
      <family val="1"/>
    </font>
    <font>
      <b/>
      <sz val="12"/>
      <name val="Times New Roman"/>
      <family val="1"/>
      <charset val="178"/>
    </font>
    <font>
      <sz val="10"/>
      <name val="Arial"/>
      <family val="2"/>
      <charset val="178"/>
    </font>
    <font>
      <sz val="10"/>
      <name val="Arial"/>
      <family val="2"/>
    </font>
    <font>
      <sz val="10"/>
      <name val="Times New Roman"/>
      <family val="1"/>
      <charset val="178"/>
    </font>
    <font>
      <sz val="10"/>
      <name val="Times New Roman"/>
      <family val="1"/>
    </font>
    <font>
      <b/>
      <sz val="9"/>
      <name val="Times New Roman"/>
      <family val="1"/>
    </font>
    <font>
      <b/>
      <sz val="12"/>
      <color indexed="18"/>
      <name val="Arial"/>
      <family val="2"/>
    </font>
    <font>
      <b/>
      <sz val="12"/>
      <color rgb="FFFF0000"/>
      <name val="Arial"/>
      <family val="2"/>
    </font>
    <font>
      <b/>
      <sz val="10"/>
      <name val="Calibri Light"/>
      <family val="1"/>
      <scheme val="major"/>
    </font>
    <font>
      <b/>
      <sz val="12"/>
      <color rgb="FF002060"/>
      <name val="Times New Roman"/>
      <family val="1"/>
      <charset val="178"/>
    </font>
    <font>
      <b/>
      <sz val="12"/>
      <color indexed="16"/>
      <name val="Arial"/>
      <family val="2"/>
    </font>
    <font>
      <b/>
      <sz val="12"/>
      <color theme="9" tint="-0.499984740745262"/>
      <name val="Times New Roman"/>
      <family val="1"/>
      <charset val="178"/>
    </font>
    <font>
      <b/>
      <sz val="11"/>
      <name val="Arial"/>
      <family val="2"/>
    </font>
    <font>
      <b/>
      <sz val="10"/>
      <name val="Times New Roman"/>
      <family val="1"/>
      <charset val="178"/>
    </font>
    <font>
      <sz val="12"/>
      <name val="Times New Roman"/>
      <family val="1"/>
    </font>
    <font>
      <b/>
      <sz val="12"/>
      <color indexed="14"/>
      <name val="Arial"/>
      <family val="2"/>
    </font>
    <font>
      <b/>
      <sz val="12"/>
      <color rgb="FF00B050"/>
      <name val="Arial"/>
      <family val="2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4" fillId="0" borderId="0"/>
    <xf numFmtId="0" fontId="35" fillId="0" borderId="0"/>
  </cellStyleXfs>
  <cellXfs count="86">
    <xf numFmtId="0" fontId="0" fillId="0" borderId="0" xfId="0"/>
    <xf numFmtId="0" fontId="0" fillId="2" borderId="0" xfId="0" applyFill="1"/>
    <xf numFmtId="164" fontId="5" fillId="2" borderId="3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164" fontId="5" fillId="2" borderId="5" xfId="0" applyNumberFormat="1" applyFont="1" applyFill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 applyProtection="1">
      <alignment horizontal="right" vertical="center" wrapText="1" readingOrder="2"/>
    </xf>
    <xf numFmtId="164" fontId="6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9" fillId="2" borderId="0" xfId="0" applyFont="1" applyFill="1"/>
    <xf numFmtId="0" fontId="10" fillId="0" borderId="5" xfId="0" applyFont="1" applyFill="1" applyBorder="1" applyAlignment="1" applyProtection="1">
      <alignment horizontal="right" vertical="center" wrapText="1" readingOrder="2"/>
    </xf>
    <xf numFmtId="2" fontId="6" fillId="0" borderId="5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2" fillId="0" borderId="5" xfId="0" applyFont="1" applyFill="1" applyBorder="1" applyAlignment="1" applyProtection="1">
      <alignment horizontal="right" vertical="center" wrapText="1" readingOrder="2"/>
    </xf>
    <xf numFmtId="0" fontId="2" fillId="0" borderId="6" xfId="0" applyFont="1" applyBorder="1" applyAlignment="1">
      <alignment vertical="center"/>
    </xf>
    <xf numFmtId="0" fontId="4" fillId="0" borderId="5" xfId="0" applyFont="1" applyFill="1" applyBorder="1" applyAlignment="1" applyProtection="1">
      <alignment horizontal="right" vertical="center" indent="1" readingOrder="2"/>
    </xf>
    <xf numFmtId="2" fontId="5" fillId="0" borderId="5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2" fontId="5" fillId="0" borderId="5" xfId="0" applyNumberFormat="1" applyFont="1" applyBorder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 applyAlignment="1"/>
    <xf numFmtId="0" fontId="13" fillId="2" borderId="0" xfId="0" applyFont="1" applyFill="1"/>
    <xf numFmtId="165" fontId="6" fillId="0" borderId="5" xfId="0" applyNumberFormat="1" applyFont="1" applyBorder="1" applyAlignment="1">
      <alignment horizontal="right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15" fillId="2" borderId="0" xfId="1" applyNumberFormat="1" applyFont="1" applyFill="1" applyAlignment="1">
      <alignment horizontal="center" vertical="center"/>
    </xf>
    <xf numFmtId="0" fontId="14" fillId="2" borderId="0" xfId="1" applyFill="1"/>
    <xf numFmtId="164" fontId="17" fillId="2" borderId="1" xfId="1" applyNumberFormat="1" applyFont="1" applyFill="1" applyBorder="1" applyAlignment="1">
      <alignment horizontal="center" vertical="center"/>
    </xf>
    <xf numFmtId="0" fontId="18" fillId="2" borderId="2" xfId="1" quotePrefix="1" applyFont="1" applyFill="1" applyBorder="1" applyAlignment="1">
      <alignment horizontal="center" vertical="center" wrapText="1"/>
    </xf>
    <xf numFmtId="164" fontId="19" fillId="2" borderId="3" xfId="1" applyNumberFormat="1" applyFont="1" applyFill="1" applyBorder="1" applyAlignment="1">
      <alignment horizontal="center" vertical="center" wrapText="1"/>
    </xf>
    <xf numFmtId="164" fontId="9" fillId="2" borderId="3" xfId="1" applyNumberFormat="1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19" fillId="2" borderId="0" xfId="1" applyFont="1" applyFill="1"/>
    <xf numFmtId="0" fontId="18" fillId="2" borderId="4" xfId="1" quotePrefix="1" applyFont="1" applyFill="1" applyBorder="1" applyAlignment="1">
      <alignment horizontal="center" vertical="center" wrapText="1"/>
    </xf>
    <xf numFmtId="164" fontId="21" fillId="2" borderId="5" xfId="1" applyNumberFormat="1" applyFont="1" applyFill="1" applyBorder="1" applyAlignment="1">
      <alignment horizontal="center" vertical="center" wrapText="1"/>
    </xf>
    <xf numFmtId="164" fontId="22" fillId="2" borderId="5" xfId="1" applyNumberFormat="1" applyFont="1" applyFill="1" applyBorder="1" applyAlignment="1">
      <alignment horizontal="center" vertical="center" wrapText="1"/>
    </xf>
    <xf numFmtId="0" fontId="20" fillId="0" borderId="5" xfId="1" applyFont="1" applyBorder="1" applyAlignment="1">
      <alignment horizontal="center" vertical="center" wrapText="1"/>
    </xf>
    <xf numFmtId="0" fontId="23" fillId="0" borderId="6" xfId="1" applyFont="1" applyBorder="1" applyAlignment="1">
      <alignment horizontal="right" vertical="center" wrapText="1" readingOrder="2"/>
    </xf>
    <xf numFmtId="166" fontId="24" fillId="0" borderId="5" xfId="1" applyNumberFormat="1" applyFont="1" applyBorder="1" applyAlignment="1">
      <alignment vertical="center" wrapText="1" readingOrder="2"/>
    </xf>
    <xf numFmtId="2" fontId="25" fillId="0" borderId="5" xfId="1" applyNumberFormat="1" applyFont="1" applyBorder="1" applyAlignment="1">
      <alignment horizontal="right" vertical="center"/>
    </xf>
    <xf numFmtId="0" fontId="26" fillId="0" borderId="6" xfId="1" applyFont="1" applyBorder="1" applyAlignment="1">
      <alignment vertical="center"/>
    </xf>
    <xf numFmtId="0" fontId="9" fillId="2" borderId="0" xfId="1" applyFont="1" applyFill="1"/>
    <xf numFmtId="0" fontId="27" fillId="0" borderId="5" xfId="1" applyFont="1" applyBorder="1" applyAlignment="1">
      <alignment horizontal="right" vertical="center" wrapText="1" readingOrder="2"/>
    </xf>
    <xf numFmtId="0" fontId="28" fillId="0" borderId="6" xfId="1" applyFont="1" applyBorder="1" applyAlignment="1">
      <alignment vertical="center"/>
    </xf>
    <xf numFmtId="0" fontId="29" fillId="0" borderId="5" xfId="1" applyFont="1" applyBorder="1" applyAlignment="1">
      <alignment horizontal="right" vertical="center" wrapText="1" readingOrder="2"/>
    </xf>
    <xf numFmtId="0" fontId="30" fillId="0" borderId="6" xfId="1" applyFont="1" applyBorder="1" applyAlignment="1">
      <alignment vertical="center"/>
    </xf>
    <xf numFmtId="0" fontId="31" fillId="0" borderId="5" xfId="1" applyFont="1" applyBorder="1" applyAlignment="1">
      <alignment horizontal="right" vertical="center" indent="1" readingOrder="2"/>
    </xf>
    <xf numFmtId="0" fontId="20" fillId="0" borderId="5" xfId="1" applyFont="1" applyBorder="1" applyAlignment="1">
      <alignment horizontal="left" vertical="center" indent="1"/>
    </xf>
    <xf numFmtId="166" fontId="32" fillId="0" borderId="5" xfId="1" applyNumberFormat="1" applyFont="1" applyBorder="1" applyAlignment="1">
      <alignment readingOrder="2"/>
    </xf>
    <xf numFmtId="166" fontId="27" fillId="0" borderId="5" xfId="1" applyNumberFormat="1" applyFont="1" applyBorder="1" applyAlignment="1">
      <alignment vertical="center" wrapText="1" readingOrder="2"/>
    </xf>
    <xf numFmtId="166" fontId="33" fillId="0" borderId="5" xfId="1" applyNumberFormat="1" applyFont="1" applyBorder="1" applyAlignment="1">
      <alignment vertical="center" wrapText="1" readingOrder="2"/>
    </xf>
    <xf numFmtId="166" fontId="34" fillId="0" borderId="5" xfId="1" applyNumberFormat="1" applyFont="1" applyBorder="1" applyAlignment="1">
      <alignment vertical="center"/>
    </xf>
    <xf numFmtId="0" fontId="14" fillId="0" borderId="0" xfId="1"/>
    <xf numFmtId="167" fontId="9" fillId="2" borderId="0" xfId="1" applyNumberFormat="1" applyFont="1" applyFill="1"/>
    <xf numFmtId="2" fontId="14" fillId="2" borderId="0" xfId="1" applyNumberFormat="1" applyFill="1"/>
    <xf numFmtId="0" fontId="35" fillId="0" borderId="0" xfId="2"/>
    <xf numFmtId="0" fontId="35" fillId="0" borderId="5" xfId="2" applyFont="1" applyBorder="1"/>
    <xf numFmtId="17" fontId="35" fillId="0" borderId="0" xfId="2" applyNumberFormat="1"/>
    <xf numFmtId="0" fontId="35" fillId="0" borderId="5" xfId="2" applyFont="1" applyBorder="1" applyAlignment="1">
      <alignment horizontal="left"/>
    </xf>
    <xf numFmtId="3" fontId="35" fillId="0" borderId="0" xfId="2" applyNumberFormat="1"/>
    <xf numFmtId="16" fontId="35" fillId="0" borderId="0" xfId="2" applyNumberFormat="1"/>
    <xf numFmtId="0" fontId="36" fillId="0" borderId="7" xfId="2" applyFont="1" applyBorder="1" applyAlignment="1">
      <alignment horizontal="left" vertical="center"/>
    </xf>
    <xf numFmtId="0" fontId="36" fillId="0" borderId="10" xfId="2" applyFont="1" applyBorder="1" applyAlignment="1">
      <alignment horizontal="left" vertical="center"/>
    </xf>
    <xf numFmtId="0" fontId="36" fillId="0" borderId="12" xfId="2" applyFont="1" applyBorder="1" applyAlignment="1">
      <alignment horizontal="left" vertical="center"/>
    </xf>
    <xf numFmtId="0" fontId="36" fillId="0" borderId="5" xfId="2" applyFont="1" applyBorder="1" applyAlignment="1">
      <alignment horizontal="center" vertical="center"/>
    </xf>
    <xf numFmtId="0" fontId="36" fillId="0" borderId="11" xfId="2" applyFont="1" applyBorder="1" applyAlignment="1">
      <alignment horizontal="center" vertical="center"/>
    </xf>
    <xf numFmtId="0" fontId="36" fillId="0" borderId="13" xfId="2" applyFont="1" applyBorder="1" applyAlignment="1">
      <alignment horizontal="center" vertical="center"/>
    </xf>
    <xf numFmtId="0" fontId="36" fillId="0" borderId="14" xfId="2" applyFont="1" applyBorder="1" applyAlignment="1">
      <alignment horizontal="center" vertical="center"/>
    </xf>
    <xf numFmtId="0" fontId="36" fillId="0" borderId="8" xfId="2" applyFont="1" applyBorder="1" applyAlignment="1">
      <alignment horizontal="center" vertical="center" wrapText="1"/>
    </xf>
    <xf numFmtId="0" fontId="36" fillId="0" borderId="9" xfId="2" applyFont="1" applyBorder="1" applyAlignment="1">
      <alignment horizontal="center" vertical="center" wrapText="1"/>
    </xf>
    <xf numFmtId="0" fontId="35" fillId="0" borderId="7" xfId="2" applyFont="1" applyBorder="1"/>
    <xf numFmtId="0" fontId="35" fillId="0" borderId="8" xfId="2" applyFont="1" applyBorder="1"/>
    <xf numFmtId="0" fontId="35" fillId="0" borderId="9" xfId="2" applyFont="1" applyBorder="1"/>
    <xf numFmtId="0" fontId="35" fillId="0" borderId="10" xfId="2" applyFont="1" applyBorder="1"/>
    <xf numFmtId="0" fontId="35" fillId="0" borderId="12" xfId="2" applyFont="1" applyBorder="1"/>
    <xf numFmtId="0" fontId="35" fillId="0" borderId="13" xfId="2" applyFont="1" applyBorder="1"/>
    <xf numFmtId="0" fontId="35" fillId="0" borderId="11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2" fontId="5" fillId="0" borderId="14" xfId="2" applyNumberFormat="1" applyFont="1" applyBorder="1" applyAlignment="1">
      <alignment horizontal="center" vertical="center"/>
    </xf>
    <xf numFmtId="0" fontId="19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mab\AppData\Local\Microsoft\Windows\INetCache\Content.Outlook\6X7G3CWK\&#1580;&#1583;&#1575;&#1608;&#1604;%20&#1575;&#1604;&#1585;&#1602;&#1605;%20&#1575;&#1604;&#1602;&#1610;&#1575;&#1587;&#1610;%20&#1604;&#1571;&#1587;&#1593;&#1575;&#1585;%20&#1575;&#1604;&#1605;&#1587;&#1578;&#1607;&#1604;&#1603;%20&#1604;&#1588;&#1607;&#1585;%20&#1581;&#1586;&#1610;&#1585;&#1575;&#1606;%20&#1605;&#1606;%20&#1593;&#1575;&#1605;%20%202025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آيار"/>
      <sheetName val="حزيران"/>
      <sheetName val="النسبة"/>
      <sheetName val="حزيران مع أيار 2025"/>
      <sheetName val="حزيران  2024-2025"/>
      <sheetName val="2024"/>
      <sheetName val="2025"/>
      <sheetName val="نسبة تراكمي "/>
      <sheetName val="Core Inflation"/>
    </sheetNames>
    <sheetDataSet>
      <sheetData sheetId="0"/>
      <sheetData sheetId="1">
        <row r="6">
          <cell r="B6">
            <v>112.98238286270151</v>
          </cell>
        </row>
        <row r="7">
          <cell r="B7">
            <v>111.21824282280491</v>
          </cell>
        </row>
        <row r="8">
          <cell r="B8">
            <v>111.68756024968306</v>
          </cell>
        </row>
        <row r="9">
          <cell r="B9">
            <v>118.42167055718383</v>
          </cell>
        </row>
        <row r="10">
          <cell r="B10">
            <v>123.56902321975662</v>
          </cell>
        </row>
        <row r="11">
          <cell r="B11">
            <v>103.77179009335728</v>
          </cell>
        </row>
        <row r="12">
          <cell r="B12">
            <v>111.62862202276945</v>
          </cell>
        </row>
        <row r="13">
          <cell r="B13">
            <v>117.68681837614753</v>
          </cell>
        </row>
        <row r="14">
          <cell r="B14">
            <v>114.07946923068349</v>
          </cell>
        </row>
        <row r="15">
          <cell r="B15">
            <v>84.837704743400451</v>
          </cell>
        </row>
        <row r="16">
          <cell r="B16">
            <v>111.14549417031664</v>
          </cell>
        </row>
        <row r="17">
          <cell r="B17">
            <v>107.83726909462457</v>
          </cell>
        </row>
        <row r="18">
          <cell r="B18">
            <v>107.28615736587855</v>
          </cell>
        </row>
        <row r="19">
          <cell r="B19">
            <v>117.99639024118244</v>
          </cell>
        </row>
        <row r="20">
          <cell r="B20">
            <v>99.207991404412041</v>
          </cell>
        </row>
        <row r="21">
          <cell r="B21">
            <v>123.23922853453595</v>
          </cell>
        </row>
        <row r="22">
          <cell r="B22">
            <v>122.21224377840133</v>
          </cell>
        </row>
        <row r="23">
          <cell r="B23">
            <v>123.25021396772495</v>
          </cell>
        </row>
        <row r="24">
          <cell r="B24">
            <v>96.74959144225663</v>
          </cell>
        </row>
        <row r="25">
          <cell r="B25">
            <v>95.876654148657309</v>
          </cell>
        </row>
        <row r="26">
          <cell r="B26">
            <v>100.96950748930799</v>
          </cell>
        </row>
        <row r="27">
          <cell r="B27">
            <v>118.99540323345198</v>
          </cell>
        </row>
        <row r="28">
          <cell r="B28">
            <v>119.59161555405751</v>
          </cell>
        </row>
        <row r="29">
          <cell r="B29">
            <v>114.47603158209117</v>
          </cell>
        </row>
        <row r="30">
          <cell r="B30">
            <v>111.79950675141063</v>
          </cell>
        </row>
        <row r="31">
          <cell r="B31">
            <v>118.59816629985193</v>
          </cell>
        </row>
        <row r="32">
          <cell r="B32">
            <v>107.79630880858457</v>
          </cell>
        </row>
        <row r="33">
          <cell r="B33">
            <v>108.19961527245552</v>
          </cell>
        </row>
        <row r="34">
          <cell r="B34">
            <v>96.366517651243782</v>
          </cell>
        </row>
        <row r="35">
          <cell r="B35">
            <v>101.4868426916488</v>
          </cell>
        </row>
        <row r="36">
          <cell r="B36">
            <v>99.646902942207305</v>
          </cell>
        </row>
        <row r="37">
          <cell r="B37">
            <v>111.60120233965253</v>
          </cell>
        </row>
        <row r="38">
          <cell r="B38">
            <v>112.87371868521933</v>
          </cell>
        </row>
        <row r="39">
          <cell r="B39">
            <v>110.59958731205475</v>
          </cell>
        </row>
        <row r="40">
          <cell r="B40">
            <v>106.43837864954814</v>
          </cell>
        </row>
        <row r="41">
          <cell r="B41">
            <v>118.15159209966377</v>
          </cell>
        </row>
        <row r="42">
          <cell r="B42">
            <v>110.6310751402123</v>
          </cell>
        </row>
        <row r="43">
          <cell r="B43">
            <v>119.48685651309196</v>
          </cell>
        </row>
        <row r="44">
          <cell r="B44">
            <v>114.01013163664793</v>
          </cell>
        </row>
        <row r="45">
          <cell r="B45">
            <v>110.60813352195328</v>
          </cell>
        </row>
        <row r="46">
          <cell r="B46">
            <v>178.95605379507012</v>
          </cell>
        </row>
        <row r="47">
          <cell r="B47">
            <v>100.37981551817765</v>
          </cell>
        </row>
        <row r="48">
          <cell r="B48">
            <v>105.8585858585982</v>
          </cell>
        </row>
        <row r="49">
          <cell r="B49">
            <v>106.20125343410193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3" sqref="A3"/>
    </sheetView>
  </sheetViews>
  <sheetFormatPr defaultRowHeight="12.75" x14ac:dyDescent="0.2"/>
  <sheetData>
    <row r="2" spans="1:1" x14ac:dyDescent="0.2">
      <c r="A2" s="85" t="s">
        <v>141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"/>
  <sheetViews>
    <sheetView rightToLeft="1" tabSelected="1" zoomScaleNormal="100" workbookViewId="0">
      <pane xSplit="2" ySplit="4" topLeftCell="C5" activePane="bottomRight" state="frozen"/>
      <selection activeCell="S10" sqref="S10"/>
      <selection pane="topRight" activeCell="S10" sqref="S10"/>
      <selection pane="bottomLeft" activeCell="S10" sqref="S10"/>
      <selection pane="bottomRight" activeCell="O5" sqref="O5"/>
    </sheetView>
  </sheetViews>
  <sheetFormatPr defaultRowHeight="12.75" x14ac:dyDescent="0.2"/>
  <cols>
    <col min="1" max="1" width="34.140625" style="23" customWidth="1"/>
    <col min="2" max="2" width="10.42578125" style="22" customWidth="1"/>
    <col min="3" max="3" width="7.42578125" style="23" bestFit="1" customWidth="1"/>
    <col min="4" max="4" width="7.140625" style="23" bestFit="1" customWidth="1"/>
    <col min="5" max="5" width="8" style="23" customWidth="1"/>
    <col min="6" max="7" width="7.140625" style="23" bestFit="1" customWidth="1"/>
    <col min="8" max="8" width="7.5703125" style="23" customWidth="1"/>
    <col min="9" max="11" width="7.140625" style="23" bestFit="1" customWidth="1"/>
    <col min="12" max="12" width="7.140625" style="23" customWidth="1"/>
    <col min="13" max="13" width="7.140625" style="23" bestFit="1" customWidth="1"/>
    <col min="14" max="14" width="7.28515625" style="23" bestFit="1" customWidth="1"/>
    <col min="15" max="15" width="11.85546875" style="23" bestFit="1" customWidth="1"/>
    <col min="16" max="16" width="33.28515625" style="1" customWidth="1"/>
    <col min="17" max="16384" width="9.140625" style="1"/>
  </cols>
  <sheetData>
    <row r="1" spans="1:16" ht="18.75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9.5" thickBo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s="4" customFormat="1" ht="29.25" customHeight="1" thickTop="1" x14ac:dyDescent="0.2">
      <c r="A3" s="27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3" t="s">
        <v>16</v>
      </c>
      <c r="P3" s="29" t="s">
        <v>17</v>
      </c>
    </row>
    <row r="4" spans="1:16" s="4" customFormat="1" ht="28.5" customHeight="1" x14ac:dyDescent="0.2">
      <c r="A4" s="28"/>
      <c r="B4" s="5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30</v>
      </c>
      <c r="O4" s="6" t="s">
        <v>31</v>
      </c>
      <c r="P4" s="30"/>
    </row>
    <row r="5" spans="1:16" s="11" customFormat="1" ht="18.75" x14ac:dyDescent="0.2">
      <c r="A5" s="7" t="s">
        <v>32</v>
      </c>
      <c r="B5" s="8">
        <v>100</v>
      </c>
      <c r="C5" s="9">
        <v>112.2347735636483</v>
      </c>
      <c r="D5" s="9">
        <v>112.35888320845176</v>
      </c>
      <c r="E5" s="9">
        <v>112.42512728408813</v>
      </c>
      <c r="F5" s="9">
        <v>112.52667832630635</v>
      </c>
      <c r="G5" s="9">
        <v>112.76609381083311</v>
      </c>
      <c r="H5" s="9">
        <f>+[1]حزيران!B6</f>
        <v>112.98238286270151</v>
      </c>
      <c r="I5" s="9"/>
      <c r="J5" s="9"/>
      <c r="K5" s="9"/>
      <c r="L5" s="9"/>
      <c r="M5" s="9"/>
      <c r="N5" s="9"/>
      <c r="O5" s="24">
        <f>AVERAGE(C5:N5)</f>
        <v>112.54898984267152</v>
      </c>
      <c r="P5" s="10" t="s">
        <v>33</v>
      </c>
    </row>
    <row r="6" spans="1:16" s="11" customFormat="1" ht="37.5" x14ac:dyDescent="0.2">
      <c r="A6" s="12" t="s">
        <v>34</v>
      </c>
      <c r="B6" s="13">
        <v>26.523946861454085</v>
      </c>
      <c r="C6" s="9">
        <v>109.87634623669774</v>
      </c>
      <c r="D6" s="9">
        <v>109.7512044446495</v>
      </c>
      <c r="E6" s="9">
        <v>109.63960443922662</v>
      </c>
      <c r="F6" s="9">
        <v>110.62356695587972</v>
      </c>
      <c r="G6" s="9">
        <v>111.54121017620587</v>
      </c>
      <c r="H6" s="9">
        <f>+[1]حزيران!B7</f>
        <v>111.21824282280491</v>
      </c>
      <c r="I6" s="9"/>
      <c r="J6" s="9"/>
      <c r="K6" s="9"/>
      <c r="L6" s="9"/>
      <c r="M6" s="9"/>
      <c r="N6" s="9"/>
      <c r="O6" s="9">
        <f t="shared" ref="O6:O48" si="0">AVERAGE(C6:N6)</f>
        <v>110.44169584591071</v>
      </c>
      <c r="P6" s="14" t="s">
        <v>35</v>
      </c>
    </row>
    <row r="7" spans="1:16" ht="18.75" x14ac:dyDescent="0.2">
      <c r="A7" s="15" t="s">
        <v>36</v>
      </c>
      <c r="B7" s="13">
        <v>23.796408799524237</v>
      </c>
      <c r="C7" s="9">
        <v>110.5183943959094</v>
      </c>
      <c r="D7" s="9">
        <v>110.34024844389522</v>
      </c>
      <c r="E7" s="9">
        <v>110.29186148987624</v>
      </c>
      <c r="F7" s="9">
        <v>111.11865774972844</v>
      </c>
      <c r="G7" s="9">
        <v>112.07235824022064</v>
      </c>
      <c r="H7" s="9">
        <f>+[1]حزيران!B8</f>
        <v>111.68756024968306</v>
      </c>
      <c r="I7" s="9"/>
      <c r="J7" s="9"/>
      <c r="K7" s="9"/>
      <c r="L7" s="9"/>
      <c r="M7" s="9"/>
      <c r="N7" s="9"/>
      <c r="O7" s="9">
        <f t="shared" si="0"/>
        <v>111.00484676155217</v>
      </c>
      <c r="P7" s="16" t="s">
        <v>37</v>
      </c>
    </row>
    <row r="8" spans="1:16" ht="18.75" x14ac:dyDescent="0.2">
      <c r="A8" s="17" t="s">
        <v>38</v>
      </c>
      <c r="B8" s="13">
        <v>4.1713184452305914</v>
      </c>
      <c r="C8" s="18">
        <v>118.84187256053579</v>
      </c>
      <c r="D8" s="18">
        <v>118.72595351663568</v>
      </c>
      <c r="E8" s="18">
        <v>118.69433469359728</v>
      </c>
      <c r="F8" s="18">
        <v>118.59574665444684</v>
      </c>
      <c r="G8" s="18">
        <v>118.57037603818509</v>
      </c>
      <c r="H8" s="18">
        <f>+[1]حزيران!B9</f>
        <v>118.42167055718383</v>
      </c>
      <c r="I8" s="18"/>
      <c r="J8" s="18"/>
      <c r="K8" s="18"/>
      <c r="L8" s="18"/>
      <c r="M8" s="18"/>
      <c r="N8" s="18"/>
      <c r="O8" s="18">
        <f t="shared" si="0"/>
        <v>118.64165900343075</v>
      </c>
      <c r="P8" s="19" t="s">
        <v>39</v>
      </c>
    </row>
    <row r="9" spans="1:16" ht="18.75" x14ac:dyDescent="0.2">
      <c r="A9" s="17" t="s">
        <v>40</v>
      </c>
      <c r="B9" s="13">
        <v>4.6862936296586089</v>
      </c>
      <c r="C9" s="18">
        <v>119.32960007733617</v>
      </c>
      <c r="D9" s="18">
        <v>120.48750559133512</v>
      </c>
      <c r="E9" s="18">
        <v>119.30125805025494</v>
      </c>
      <c r="F9" s="18">
        <v>117.71864924391944</v>
      </c>
      <c r="G9" s="18">
        <v>122.37152819801341</v>
      </c>
      <c r="H9" s="18">
        <f>+[1]حزيران!B10</f>
        <v>123.56902321975662</v>
      </c>
      <c r="I9" s="18"/>
      <c r="J9" s="18"/>
      <c r="K9" s="18"/>
      <c r="L9" s="18"/>
      <c r="M9" s="18"/>
      <c r="N9" s="18"/>
      <c r="O9" s="18">
        <f t="shared" si="0"/>
        <v>120.4629273967693</v>
      </c>
      <c r="P9" s="19" t="s">
        <v>41</v>
      </c>
    </row>
    <row r="10" spans="1:16" ht="18.75" x14ac:dyDescent="0.2">
      <c r="A10" s="17" t="s">
        <v>42</v>
      </c>
      <c r="B10" s="13">
        <v>0.41400370788454277</v>
      </c>
      <c r="C10" s="18">
        <v>103.7020768043738</v>
      </c>
      <c r="D10" s="18">
        <v>104.75630826913304</v>
      </c>
      <c r="E10" s="18">
        <v>105.73603993748077</v>
      </c>
      <c r="F10" s="18">
        <v>105.04096631266428</v>
      </c>
      <c r="G10" s="18">
        <v>103.47046116610819</v>
      </c>
      <c r="H10" s="18">
        <f>+[1]حزيران!B11</f>
        <v>103.77179009335728</v>
      </c>
      <c r="I10" s="18"/>
      <c r="J10" s="18"/>
      <c r="K10" s="18"/>
      <c r="L10" s="18"/>
      <c r="M10" s="18"/>
      <c r="N10" s="18"/>
      <c r="O10" s="18">
        <f t="shared" si="0"/>
        <v>104.41294043051955</v>
      </c>
      <c r="P10" s="19" t="s">
        <v>43</v>
      </c>
    </row>
    <row r="11" spans="1:16" ht="18.75" x14ac:dyDescent="0.2">
      <c r="A11" s="17" t="s">
        <v>44</v>
      </c>
      <c r="B11" s="13">
        <v>3.7200765657810746</v>
      </c>
      <c r="C11" s="18">
        <v>111.54287351253367</v>
      </c>
      <c r="D11" s="18">
        <v>111.62630529132852</v>
      </c>
      <c r="E11" s="18">
        <v>111.01128629137759</v>
      </c>
      <c r="F11" s="18">
        <v>110.55037027988115</v>
      </c>
      <c r="G11" s="18">
        <v>111.34055347136882</v>
      </c>
      <c r="H11" s="18">
        <f>+[1]حزيران!B12</f>
        <v>111.62862202276945</v>
      </c>
      <c r="I11" s="18"/>
      <c r="J11" s="18"/>
      <c r="K11" s="18"/>
      <c r="L11" s="18"/>
      <c r="M11" s="18"/>
      <c r="N11" s="18"/>
      <c r="O11" s="18">
        <f t="shared" si="0"/>
        <v>111.28333514487655</v>
      </c>
      <c r="P11" s="19" t="s">
        <v>45</v>
      </c>
    </row>
    <row r="12" spans="1:16" ht="18.75" x14ac:dyDescent="0.2">
      <c r="A12" s="17" t="s">
        <v>46</v>
      </c>
      <c r="B12" s="13">
        <v>1.6969505246227596</v>
      </c>
      <c r="C12" s="18">
        <v>117.48855135259622</v>
      </c>
      <c r="D12" s="18">
        <v>117.33565497220042</v>
      </c>
      <c r="E12" s="18">
        <v>117.18264417952493</v>
      </c>
      <c r="F12" s="18">
        <v>117.68960971351345</v>
      </c>
      <c r="G12" s="18">
        <v>117.50714980157053</v>
      </c>
      <c r="H12" s="18">
        <f>+[1]حزيران!B13</f>
        <v>117.68681837614753</v>
      </c>
      <c r="I12" s="18"/>
      <c r="J12" s="18"/>
      <c r="K12" s="18"/>
      <c r="L12" s="18"/>
      <c r="M12" s="18"/>
      <c r="N12" s="18"/>
      <c r="O12" s="18">
        <f t="shared" si="0"/>
        <v>117.48173806592551</v>
      </c>
      <c r="P12" s="19" t="s">
        <v>47</v>
      </c>
    </row>
    <row r="13" spans="1:16" ht="18.75" x14ac:dyDescent="0.2">
      <c r="A13" s="17" t="s">
        <v>48</v>
      </c>
      <c r="B13" s="13">
        <v>2.5668373845766457</v>
      </c>
      <c r="C13" s="18">
        <v>99.925748693438649</v>
      </c>
      <c r="D13" s="18">
        <v>100.26343193693195</v>
      </c>
      <c r="E13" s="18">
        <v>103.71359570002903</v>
      </c>
      <c r="F13" s="18">
        <v>113.49416128248018</v>
      </c>
      <c r="G13" s="18">
        <v>116.74190952769882</v>
      </c>
      <c r="H13" s="18">
        <f>+[1]حزيران!B14</f>
        <v>114.07946923068349</v>
      </c>
      <c r="I13" s="18"/>
      <c r="J13" s="18"/>
      <c r="K13" s="18"/>
      <c r="L13" s="18"/>
      <c r="M13" s="18"/>
      <c r="N13" s="18"/>
      <c r="O13" s="18">
        <f t="shared" si="0"/>
        <v>108.03638606187701</v>
      </c>
      <c r="P13" s="19" t="s">
        <v>49</v>
      </c>
    </row>
    <row r="14" spans="1:16" ht="18.75" x14ac:dyDescent="0.2">
      <c r="A14" s="17" t="s">
        <v>50</v>
      </c>
      <c r="B14" s="13">
        <v>2.9622590463987617</v>
      </c>
      <c r="C14" s="18">
        <v>90.501230912924512</v>
      </c>
      <c r="D14" s="18">
        <v>87.412908127897552</v>
      </c>
      <c r="E14" s="18">
        <v>87.763357321282541</v>
      </c>
      <c r="F14" s="18">
        <v>88.702476653358474</v>
      </c>
      <c r="G14" s="18">
        <v>86.632245615438009</v>
      </c>
      <c r="H14" s="18">
        <f>+[1]حزيران!B15</f>
        <v>84.837704743400451</v>
      </c>
      <c r="I14" s="18"/>
      <c r="J14" s="18"/>
      <c r="K14" s="18"/>
      <c r="L14" s="18"/>
      <c r="M14" s="18"/>
      <c r="N14" s="18"/>
      <c r="O14" s="18">
        <f t="shared" si="0"/>
        <v>87.641653895716942</v>
      </c>
      <c r="P14" s="19" t="s">
        <v>51</v>
      </c>
    </row>
    <row r="15" spans="1:16" ht="18.75" x14ac:dyDescent="0.2">
      <c r="A15" s="17" t="s">
        <v>52</v>
      </c>
      <c r="B15" s="13">
        <v>2.3130931564670227</v>
      </c>
      <c r="C15" s="18">
        <v>113.62275697026008</v>
      </c>
      <c r="D15" s="18">
        <v>113.71678829491658</v>
      </c>
      <c r="E15" s="18">
        <v>112.17355132490682</v>
      </c>
      <c r="F15" s="18">
        <v>112.12153371924867</v>
      </c>
      <c r="G15" s="18">
        <v>112.04173032300584</v>
      </c>
      <c r="H15" s="18">
        <f>+[1]حزيران!B16</f>
        <v>111.14549417031664</v>
      </c>
      <c r="I15" s="18"/>
      <c r="J15" s="18"/>
      <c r="K15" s="18"/>
      <c r="L15" s="18"/>
      <c r="M15" s="18"/>
      <c r="N15" s="18"/>
      <c r="O15" s="18">
        <f t="shared" si="0"/>
        <v>112.47030913377576</v>
      </c>
      <c r="P15" s="19" t="s">
        <v>53</v>
      </c>
    </row>
    <row r="16" spans="1:16" ht="18.75" x14ac:dyDescent="0.2">
      <c r="A16" s="17" t="s">
        <v>54</v>
      </c>
      <c r="B16" s="13">
        <v>1.2655763389042272</v>
      </c>
      <c r="C16" s="18">
        <v>106.96533430921085</v>
      </c>
      <c r="D16" s="18">
        <v>107.39978423214112</v>
      </c>
      <c r="E16" s="18">
        <v>107.23330968482956</v>
      </c>
      <c r="F16" s="18">
        <v>107.55585631580998</v>
      </c>
      <c r="G16" s="18">
        <v>107.7429243451157</v>
      </c>
      <c r="H16" s="18">
        <f>+[1]حزيران!B17</f>
        <v>107.83726909462457</v>
      </c>
      <c r="I16" s="18"/>
      <c r="J16" s="18"/>
      <c r="K16" s="18"/>
      <c r="L16" s="18"/>
      <c r="M16" s="18"/>
      <c r="N16" s="18"/>
      <c r="O16" s="18">
        <f t="shared" si="0"/>
        <v>107.45574633028865</v>
      </c>
      <c r="P16" s="19" t="s">
        <v>55</v>
      </c>
    </row>
    <row r="17" spans="1:16" ht="18.75" x14ac:dyDescent="0.2">
      <c r="A17" s="15" t="s">
        <v>56</v>
      </c>
      <c r="B17" s="13">
        <v>2.7275380619298444</v>
      </c>
      <c r="C17" s="9">
        <v>104.52176580651842</v>
      </c>
      <c r="D17" s="9">
        <v>104.82813463638875</v>
      </c>
      <c r="E17" s="9">
        <v>104.20188381525413</v>
      </c>
      <c r="F17" s="9">
        <v>106.47752777550332</v>
      </c>
      <c r="G17" s="9">
        <v>107.09577454553411</v>
      </c>
      <c r="H17" s="9">
        <f>+[1]حزيران!B18</f>
        <v>107.28615736587855</v>
      </c>
      <c r="I17" s="9"/>
      <c r="J17" s="9"/>
      <c r="K17" s="9"/>
      <c r="L17" s="9"/>
      <c r="M17" s="9"/>
      <c r="N17" s="9"/>
      <c r="O17" s="9">
        <f t="shared" si="0"/>
        <v>105.73520732417956</v>
      </c>
      <c r="P17" s="16" t="s">
        <v>57</v>
      </c>
    </row>
    <row r="18" spans="1:16" ht="18.75" x14ac:dyDescent="0.2">
      <c r="A18" s="17" t="s">
        <v>58</v>
      </c>
      <c r="B18" s="20">
        <v>1.2121289578681687</v>
      </c>
      <c r="C18" s="18">
        <v>110.72280940518851</v>
      </c>
      <c r="D18" s="18">
        <v>110.69806625947611</v>
      </c>
      <c r="E18" s="18">
        <v>110.83714633362486</v>
      </c>
      <c r="F18" s="18">
        <v>116.08479354885111</v>
      </c>
      <c r="G18" s="18">
        <v>117.68196004091006</v>
      </c>
      <c r="H18" s="18">
        <f>+[1]حزيران!B19</f>
        <v>117.99639024118244</v>
      </c>
      <c r="I18" s="18"/>
      <c r="J18" s="18"/>
      <c r="K18" s="18"/>
      <c r="L18" s="18"/>
      <c r="M18" s="18"/>
      <c r="N18" s="18"/>
      <c r="O18" s="18">
        <f t="shared" si="0"/>
        <v>114.00352763820551</v>
      </c>
      <c r="P18" s="19" t="s">
        <v>59</v>
      </c>
    </row>
    <row r="19" spans="1:16" ht="18.75" x14ac:dyDescent="0.2">
      <c r="A19" s="17" t="s">
        <v>60</v>
      </c>
      <c r="B19" s="20">
        <v>1.5154091040616757</v>
      </c>
      <c r="C19" s="18">
        <v>99.596324101273055</v>
      </c>
      <c r="D19" s="18">
        <v>100.14027875251659</v>
      </c>
      <c r="E19" s="18">
        <v>98.966645411826462</v>
      </c>
      <c r="F19" s="18">
        <v>99.153158307953561</v>
      </c>
      <c r="G19" s="18">
        <v>99.102641597635426</v>
      </c>
      <c r="H19" s="18">
        <f>+[1]حزيران!B20</f>
        <v>99.207991404412041</v>
      </c>
      <c r="I19" s="18"/>
      <c r="J19" s="18"/>
      <c r="K19" s="18"/>
      <c r="L19" s="18"/>
      <c r="M19" s="18"/>
      <c r="N19" s="18"/>
      <c r="O19" s="18">
        <f t="shared" si="0"/>
        <v>99.361173262602847</v>
      </c>
      <c r="P19" s="19" t="s">
        <v>61</v>
      </c>
    </row>
    <row r="20" spans="1:16" ht="37.5" x14ac:dyDescent="0.2">
      <c r="A20" s="12" t="s">
        <v>62</v>
      </c>
      <c r="B20" s="13">
        <v>4.374210525068694</v>
      </c>
      <c r="C20" s="9">
        <v>123.23922853453595</v>
      </c>
      <c r="D20" s="9">
        <v>123.23922853453595</v>
      </c>
      <c r="E20" s="9">
        <v>123.23922853453595</v>
      </c>
      <c r="F20" s="9">
        <v>123.23922853453595</v>
      </c>
      <c r="G20" s="9">
        <v>123.23922853453595</v>
      </c>
      <c r="H20" s="9">
        <f>+[1]حزيران!B21</f>
        <v>123.23922853453595</v>
      </c>
      <c r="I20" s="9"/>
      <c r="J20" s="9"/>
      <c r="K20" s="9"/>
      <c r="L20" s="9"/>
      <c r="M20" s="9"/>
      <c r="N20" s="9"/>
      <c r="O20" s="9">
        <f t="shared" si="0"/>
        <v>123.23922853453597</v>
      </c>
      <c r="P20" s="14" t="s">
        <v>63</v>
      </c>
    </row>
    <row r="21" spans="1:16" ht="18.75" x14ac:dyDescent="0.2">
      <c r="A21" s="17" t="s">
        <v>64</v>
      </c>
      <c r="B21" s="20">
        <v>7.7031610469503412E-3</v>
      </c>
      <c r="C21" s="18">
        <v>122.21224377840133</v>
      </c>
      <c r="D21" s="18">
        <v>122.21224377840133</v>
      </c>
      <c r="E21" s="18">
        <v>122.21224377840133</v>
      </c>
      <c r="F21" s="18">
        <v>122.21224377840133</v>
      </c>
      <c r="G21" s="18">
        <v>122.21224377840133</v>
      </c>
      <c r="H21" s="18">
        <f>+[1]حزيران!B22</f>
        <v>122.21224377840133</v>
      </c>
      <c r="I21" s="18"/>
      <c r="J21" s="18"/>
      <c r="K21" s="18"/>
      <c r="L21" s="18"/>
      <c r="M21" s="18"/>
      <c r="N21" s="18"/>
      <c r="O21" s="18">
        <f t="shared" si="0"/>
        <v>122.21224377840133</v>
      </c>
      <c r="P21" s="19" t="s">
        <v>65</v>
      </c>
    </row>
    <row r="22" spans="1:16" ht="18.75" x14ac:dyDescent="0.2">
      <c r="A22" s="17" t="s">
        <v>66</v>
      </c>
      <c r="B22" s="20">
        <v>4.3665073640217438</v>
      </c>
      <c r="C22" s="18">
        <v>123.25021396772495</v>
      </c>
      <c r="D22" s="18">
        <v>123.25021396772495</v>
      </c>
      <c r="E22" s="18">
        <v>123.25021396772495</v>
      </c>
      <c r="F22" s="18">
        <v>123.25021396772495</v>
      </c>
      <c r="G22" s="18">
        <v>123.25021396772495</v>
      </c>
      <c r="H22" s="18">
        <f>+[1]حزيران!B23</f>
        <v>123.25021396772495</v>
      </c>
      <c r="I22" s="18"/>
      <c r="J22" s="18"/>
      <c r="K22" s="18"/>
      <c r="L22" s="18"/>
      <c r="M22" s="18"/>
      <c r="N22" s="18"/>
      <c r="O22" s="18">
        <f t="shared" si="0"/>
        <v>123.25021396772495</v>
      </c>
      <c r="P22" s="19" t="s">
        <v>67</v>
      </c>
    </row>
    <row r="23" spans="1:16" s="11" customFormat="1" ht="18.75" x14ac:dyDescent="0.2">
      <c r="A23" s="12" t="s">
        <v>68</v>
      </c>
      <c r="B23" s="13">
        <v>4.1154756285815512</v>
      </c>
      <c r="C23" s="9">
        <v>94.486426307701265</v>
      </c>
      <c r="D23" s="9">
        <v>94.331813396933484</v>
      </c>
      <c r="E23" s="9">
        <v>96.108355858547966</v>
      </c>
      <c r="F23" s="9">
        <v>95.431017383760391</v>
      </c>
      <c r="G23" s="9">
        <v>96.648357250717638</v>
      </c>
      <c r="H23" s="9">
        <f>+[1]حزيران!B24</f>
        <v>96.74959144225663</v>
      </c>
      <c r="I23" s="9"/>
      <c r="J23" s="9"/>
      <c r="K23" s="9"/>
      <c r="L23" s="9"/>
      <c r="M23" s="9"/>
      <c r="N23" s="9"/>
      <c r="O23" s="9">
        <f t="shared" si="0"/>
        <v>95.625926939986229</v>
      </c>
      <c r="P23" s="14" t="s">
        <v>69</v>
      </c>
    </row>
    <row r="24" spans="1:16" ht="18.75" x14ac:dyDescent="0.2">
      <c r="A24" s="17" t="s">
        <v>70</v>
      </c>
      <c r="B24" s="20">
        <v>3.406993936885319</v>
      </c>
      <c r="C24" s="18">
        <v>93.428427726854522</v>
      </c>
      <c r="D24" s="18">
        <v>93.288052419453578</v>
      </c>
      <c r="E24" s="18">
        <v>95.104085813546263</v>
      </c>
      <c r="F24" s="18">
        <v>94.332168589049559</v>
      </c>
      <c r="G24" s="18">
        <v>95.755484915827182</v>
      </c>
      <c r="H24" s="18">
        <f>+[1]حزيران!B25</f>
        <v>95.876654148657309</v>
      </c>
      <c r="I24" s="18"/>
      <c r="J24" s="18"/>
      <c r="K24" s="18"/>
      <c r="L24" s="18"/>
      <c r="M24" s="18"/>
      <c r="N24" s="18"/>
      <c r="O24" s="18">
        <f t="shared" si="0"/>
        <v>94.630812268898069</v>
      </c>
      <c r="P24" s="19" t="s">
        <v>71</v>
      </c>
    </row>
    <row r="25" spans="1:16" ht="18.75" x14ac:dyDescent="0.2">
      <c r="A25" s="17" t="s">
        <v>72</v>
      </c>
      <c r="B25" s="20">
        <v>0.7084816916962321</v>
      </c>
      <c r="C25" s="18">
        <v>99.654915199187201</v>
      </c>
      <c r="D25" s="18">
        <v>99.42772036100412</v>
      </c>
      <c r="E25" s="18">
        <v>100.99762614752839</v>
      </c>
      <c r="F25" s="18">
        <v>100.80660333062262</v>
      </c>
      <c r="G25" s="18">
        <v>100.96950748930799</v>
      </c>
      <c r="H25" s="18">
        <f>+[1]حزيران!B26</f>
        <v>100.96950748930799</v>
      </c>
      <c r="I25" s="18"/>
      <c r="J25" s="18"/>
      <c r="K25" s="18"/>
      <c r="L25" s="18"/>
      <c r="M25" s="18"/>
      <c r="N25" s="18"/>
      <c r="O25" s="18">
        <f t="shared" si="0"/>
        <v>100.47098000282638</v>
      </c>
      <c r="P25" s="19" t="s">
        <v>73</v>
      </c>
    </row>
    <row r="26" spans="1:16" ht="18.75" x14ac:dyDescent="0.2">
      <c r="A26" s="12" t="s">
        <v>74</v>
      </c>
      <c r="B26" s="13">
        <v>23.776299101712564</v>
      </c>
      <c r="C26" s="9">
        <v>118.12309390852977</v>
      </c>
      <c r="D26" s="9">
        <v>118.23114974358272</v>
      </c>
      <c r="E26" s="9">
        <v>118.18789264944246</v>
      </c>
      <c r="F26" s="9">
        <v>118.07580460852465</v>
      </c>
      <c r="G26" s="9">
        <v>117.96198043409706</v>
      </c>
      <c r="H26" s="9">
        <f>+[1]حزيران!B27</f>
        <v>118.99540323345198</v>
      </c>
      <c r="I26" s="9"/>
      <c r="J26" s="9"/>
      <c r="K26" s="9"/>
      <c r="L26" s="9"/>
      <c r="M26" s="9"/>
      <c r="N26" s="9"/>
      <c r="O26" s="9">
        <f t="shared" si="0"/>
        <v>118.26255409627144</v>
      </c>
      <c r="P26" s="14" t="s">
        <v>75</v>
      </c>
    </row>
    <row r="27" spans="1:16" ht="18.75" x14ac:dyDescent="0.2">
      <c r="A27" s="17" t="s">
        <v>76</v>
      </c>
      <c r="B27" s="20">
        <v>17.541227123690721</v>
      </c>
      <c r="C27" s="18">
        <v>118.12345827980913</v>
      </c>
      <c r="D27" s="18">
        <v>118.12345827980913</v>
      </c>
      <c r="E27" s="18">
        <v>118.12345827980913</v>
      </c>
      <c r="F27" s="18">
        <v>118.12345827980913</v>
      </c>
      <c r="G27" s="18">
        <v>118.12345827980913</v>
      </c>
      <c r="H27" s="18">
        <f>+[1]حزيران!B28</f>
        <v>119.59161555405751</v>
      </c>
      <c r="I27" s="18"/>
      <c r="J27" s="18"/>
      <c r="K27" s="18"/>
      <c r="L27" s="18"/>
      <c r="M27" s="18"/>
      <c r="N27" s="18"/>
      <c r="O27" s="18">
        <f t="shared" si="0"/>
        <v>118.36815115885052</v>
      </c>
      <c r="P27" s="19" t="s">
        <v>77</v>
      </c>
    </row>
    <row r="28" spans="1:16" ht="18.75" x14ac:dyDescent="0.2">
      <c r="A28" s="17" t="s">
        <v>78</v>
      </c>
      <c r="B28" s="20">
        <v>0.66158388890295039</v>
      </c>
      <c r="C28" s="18">
        <v>114.64631833856058</v>
      </c>
      <c r="D28" s="18">
        <v>114.59142359520038</v>
      </c>
      <c r="E28" s="18">
        <v>114.59142359520038</v>
      </c>
      <c r="F28" s="18">
        <v>114.53959688121499</v>
      </c>
      <c r="G28" s="18">
        <v>114.45494891453336</v>
      </c>
      <c r="H28" s="18">
        <f>+[1]حزيران!B29</f>
        <v>114.47603158209117</v>
      </c>
      <c r="I28" s="18"/>
      <c r="J28" s="18"/>
      <c r="K28" s="18"/>
      <c r="L28" s="18"/>
      <c r="M28" s="18"/>
      <c r="N28" s="18"/>
      <c r="O28" s="18">
        <f t="shared" si="0"/>
        <v>114.54995715113347</v>
      </c>
      <c r="P28" s="19" t="s">
        <v>79</v>
      </c>
    </row>
    <row r="29" spans="1:16" ht="18.75" x14ac:dyDescent="0.2">
      <c r="A29" s="17" t="s">
        <v>80</v>
      </c>
      <c r="B29" s="20">
        <v>0.88036887541251696</v>
      </c>
      <c r="C29" s="18">
        <v>111.78964098751328</v>
      </c>
      <c r="D29" s="18">
        <v>111.79950675141063</v>
      </c>
      <c r="E29" s="18">
        <v>111.79950675141063</v>
      </c>
      <c r="F29" s="18">
        <v>111.79950675141063</v>
      </c>
      <c r="G29" s="18">
        <v>111.79950675141063</v>
      </c>
      <c r="H29" s="18">
        <f>+[1]حزيران!B30</f>
        <v>111.79950675141063</v>
      </c>
      <c r="I29" s="18"/>
      <c r="J29" s="18"/>
      <c r="K29" s="18"/>
      <c r="L29" s="18"/>
      <c r="M29" s="18"/>
      <c r="N29" s="18"/>
      <c r="O29" s="18">
        <f t="shared" si="0"/>
        <v>111.79786245742774</v>
      </c>
      <c r="P29" s="19" t="s">
        <v>81</v>
      </c>
    </row>
    <row r="30" spans="1:16" ht="18.75" x14ac:dyDescent="0.2">
      <c r="A30" s="17" t="s">
        <v>82</v>
      </c>
      <c r="B30" s="20">
        <v>4.6931192137063755</v>
      </c>
      <c r="C30" s="18">
        <v>119.6345630481602</v>
      </c>
      <c r="D30" s="18">
        <v>120.19615793432162</v>
      </c>
      <c r="E30" s="18">
        <v>119.97353206158186</v>
      </c>
      <c r="F30" s="18">
        <v>119.40581645341109</v>
      </c>
      <c r="G30" s="18">
        <v>118.83619055640169</v>
      </c>
      <c r="H30" s="18">
        <f>+[1]حزيران!B31</f>
        <v>118.59816629985193</v>
      </c>
      <c r="I30" s="18"/>
      <c r="J30" s="18"/>
      <c r="K30" s="18"/>
      <c r="L30" s="18"/>
      <c r="M30" s="18"/>
      <c r="N30" s="18"/>
      <c r="O30" s="18">
        <f t="shared" si="0"/>
        <v>119.44073772562142</v>
      </c>
      <c r="P30" s="19" t="s">
        <v>83</v>
      </c>
    </row>
    <row r="31" spans="1:16" ht="18.75" x14ac:dyDescent="0.2">
      <c r="A31" s="12" t="s">
        <v>84</v>
      </c>
      <c r="B31" s="13">
        <v>4.9411666148404478</v>
      </c>
      <c r="C31" s="9">
        <v>107.72952306691457</v>
      </c>
      <c r="D31" s="9">
        <v>107.6747438066098</v>
      </c>
      <c r="E31" s="9">
        <v>107.48506062476844</v>
      </c>
      <c r="F31" s="9">
        <v>107.78212549943677</v>
      </c>
      <c r="G31" s="9">
        <v>107.76956260781446</v>
      </c>
      <c r="H31" s="9">
        <f>+[1]حزيران!B32</f>
        <v>107.79630880858457</v>
      </c>
      <c r="I31" s="9"/>
      <c r="J31" s="9"/>
      <c r="K31" s="9"/>
      <c r="L31" s="9"/>
      <c r="M31" s="9"/>
      <c r="N31" s="9"/>
      <c r="O31" s="9">
        <f t="shared" si="0"/>
        <v>107.70622073568809</v>
      </c>
      <c r="P31" s="14" t="s">
        <v>85</v>
      </c>
    </row>
    <row r="32" spans="1:16" ht="18.75" x14ac:dyDescent="0.2">
      <c r="A32" s="17" t="s">
        <v>86</v>
      </c>
      <c r="B32" s="20">
        <v>1.0330333750990364</v>
      </c>
      <c r="C32" s="18">
        <v>108.16018589710725</v>
      </c>
      <c r="D32" s="18">
        <v>108.1398290760409</v>
      </c>
      <c r="E32" s="18">
        <v>108.13123146330241</v>
      </c>
      <c r="F32" s="18">
        <v>108.15083439317054</v>
      </c>
      <c r="G32" s="18">
        <v>108.12124482863291</v>
      </c>
      <c r="H32" s="18">
        <f>+[1]حزيران!B33</f>
        <v>108.19961527245552</v>
      </c>
      <c r="I32" s="18"/>
      <c r="J32" s="18"/>
      <c r="K32" s="18"/>
      <c r="L32" s="18"/>
      <c r="M32" s="18"/>
      <c r="N32" s="18"/>
      <c r="O32" s="18">
        <f t="shared" si="0"/>
        <v>108.15049015511825</v>
      </c>
      <c r="P32" s="19" t="s">
        <v>87</v>
      </c>
    </row>
    <row r="33" spans="1:16" ht="18.75" x14ac:dyDescent="0.2">
      <c r="A33" s="17" t="s">
        <v>88</v>
      </c>
      <c r="B33" s="20">
        <v>0.13142741000320171</v>
      </c>
      <c r="C33" s="18">
        <v>96.727731155707914</v>
      </c>
      <c r="D33" s="18">
        <v>96.703696162917325</v>
      </c>
      <c r="E33" s="18">
        <v>96.588956898130618</v>
      </c>
      <c r="F33" s="18">
        <v>96.428272888053925</v>
      </c>
      <c r="G33" s="18">
        <v>96.341323045068961</v>
      </c>
      <c r="H33" s="18">
        <f>+[1]حزيران!B34</f>
        <v>96.366517651243782</v>
      </c>
      <c r="I33" s="18"/>
      <c r="J33" s="18"/>
      <c r="K33" s="18"/>
      <c r="L33" s="18"/>
      <c r="M33" s="18"/>
      <c r="N33" s="18"/>
      <c r="O33" s="18">
        <f t="shared" si="0"/>
        <v>96.526082966853764</v>
      </c>
      <c r="P33" s="19" t="s">
        <v>89</v>
      </c>
    </row>
    <row r="34" spans="1:16" s="11" customFormat="1" ht="18.75" x14ac:dyDescent="0.2">
      <c r="A34" s="17" t="s">
        <v>90</v>
      </c>
      <c r="B34" s="20">
        <v>0.85635095735426081</v>
      </c>
      <c r="C34" s="18">
        <v>102.0041037414248</v>
      </c>
      <c r="D34" s="18">
        <v>101.98708900387673</v>
      </c>
      <c r="E34" s="18">
        <v>101.33019893426898</v>
      </c>
      <c r="F34" s="18">
        <v>101.58692266373777</v>
      </c>
      <c r="G34" s="18">
        <v>101.46773601182576</v>
      </c>
      <c r="H34" s="18">
        <f>+[1]حزيران!B35</f>
        <v>101.4868426916488</v>
      </c>
      <c r="I34" s="18"/>
      <c r="J34" s="18"/>
      <c r="K34" s="18"/>
      <c r="L34" s="18"/>
      <c r="M34" s="18"/>
      <c r="N34" s="18"/>
      <c r="O34" s="18">
        <f t="shared" si="0"/>
        <v>101.64381550779713</v>
      </c>
      <c r="P34" s="19" t="s">
        <v>91</v>
      </c>
    </row>
    <row r="35" spans="1:16" ht="18.75" x14ac:dyDescent="0.2">
      <c r="A35" s="17" t="s">
        <v>92</v>
      </c>
      <c r="B35" s="20">
        <v>0.34079079748102564</v>
      </c>
      <c r="C35" s="18">
        <v>100.78312389651514</v>
      </c>
      <c r="D35" s="18">
        <v>100.4296709038432</v>
      </c>
      <c r="E35" s="18">
        <v>99.509290832437443</v>
      </c>
      <c r="F35" s="18">
        <v>99.516814437824507</v>
      </c>
      <c r="G35" s="18">
        <v>99.716155096282307</v>
      </c>
      <c r="H35" s="18">
        <f>+[1]حزيران!B36</f>
        <v>99.646902942207305</v>
      </c>
      <c r="I35" s="18"/>
      <c r="J35" s="18"/>
      <c r="K35" s="18"/>
      <c r="L35" s="18"/>
      <c r="M35" s="18"/>
      <c r="N35" s="18"/>
      <c r="O35" s="18">
        <f t="shared" si="0"/>
        <v>99.933659684851648</v>
      </c>
      <c r="P35" s="19" t="s">
        <v>93</v>
      </c>
    </row>
    <row r="36" spans="1:16" ht="18.75" x14ac:dyDescent="0.2">
      <c r="A36" s="17" t="s">
        <v>94</v>
      </c>
      <c r="B36" s="20">
        <v>2.5795640749029229</v>
      </c>
      <c r="C36" s="18">
        <v>111.10930424189478</v>
      </c>
      <c r="D36" s="18">
        <v>111.06856780302118</v>
      </c>
      <c r="E36" s="18">
        <v>111.0770525116841</v>
      </c>
      <c r="F36" s="18">
        <v>111.57233166037797</v>
      </c>
      <c r="G36" s="18">
        <v>111.57875995360303</v>
      </c>
      <c r="H36" s="18">
        <f>+[1]حزيران!B37</f>
        <v>111.60120233965253</v>
      </c>
      <c r="I36" s="18"/>
      <c r="J36" s="18"/>
      <c r="K36" s="18"/>
      <c r="L36" s="18"/>
      <c r="M36" s="18"/>
      <c r="N36" s="18"/>
      <c r="O36" s="18">
        <f t="shared" si="0"/>
        <v>111.33453641837228</v>
      </c>
      <c r="P36" s="19" t="s">
        <v>95</v>
      </c>
    </row>
    <row r="37" spans="1:16" ht="18.75" x14ac:dyDescent="0.2">
      <c r="A37" s="12" t="s">
        <v>96</v>
      </c>
      <c r="B37" s="13">
        <v>3.9959330355627514</v>
      </c>
      <c r="C37" s="9">
        <v>112.49740770806049</v>
      </c>
      <c r="D37" s="9">
        <v>112.56977280892592</v>
      </c>
      <c r="E37" s="9">
        <v>112.5836112188598</v>
      </c>
      <c r="F37" s="9">
        <v>112.49408079859921</v>
      </c>
      <c r="G37" s="9">
        <v>112.82565845752666</v>
      </c>
      <c r="H37" s="9">
        <f>+[1]حزيران!B38</f>
        <v>112.87371868521933</v>
      </c>
      <c r="I37" s="9"/>
      <c r="J37" s="9"/>
      <c r="K37" s="9"/>
      <c r="L37" s="9"/>
      <c r="M37" s="9"/>
      <c r="N37" s="9"/>
      <c r="O37" s="9">
        <f t="shared" si="0"/>
        <v>112.64070827953189</v>
      </c>
      <c r="P37" s="14" t="s">
        <v>97</v>
      </c>
    </row>
    <row r="38" spans="1:16" ht="18.75" x14ac:dyDescent="0.2">
      <c r="A38" s="12" t="s">
        <v>98</v>
      </c>
      <c r="B38" s="13">
        <v>15.983455889679336</v>
      </c>
      <c r="C38" s="9">
        <v>111.45455698144231</v>
      </c>
      <c r="D38" s="9">
        <v>112.02739716018399</v>
      </c>
      <c r="E38" s="9">
        <v>112.0377597333456</v>
      </c>
      <c r="F38" s="9">
        <v>111.21242225583785</v>
      </c>
      <c r="G38" s="9">
        <v>110.71266000239912</v>
      </c>
      <c r="H38" s="9">
        <f>+[1]حزيران!B39</f>
        <v>110.59958731205475</v>
      </c>
      <c r="I38" s="9"/>
      <c r="J38" s="9"/>
      <c r="K38" s="9"/>
      <c r="L38" s="9"/>
      <c r="M38" s="9"/>
      <c r="N38" s="9"/>
      <c r="O38" s="9">
        <f t="shared" si="0"/>
        <v>111.34073057421061</v>
      </c>
      <c r="P38" s="14" t="s">
        <v>99</v>
      </c>
    </row>
    <row r="39" spans="1:16" ht="18.75" x14ac:dyDescent="0.2">
      <c r="A39" s="12" t="s">
        <v>100</v>
      </c>
      <c r="B39" s="13">
        <v>2.8267656353025958</v>
      </c>
      <c r="C39" s="9">
        <v>103.53510350672235</v>
      </c>
      <c r="D39" s="9">
        <v>104.30778429787323</v>
      </c>
      <c r="E39" s="9">
        <v>104.24404785691196</v>
      </c>
      <c r="F39" s="9">
        <v>104.24108674999044</v>
      </c>
      <c r="G39" s="9">
        <v>104.24568713999102</v>
      </c>
      <c r="H39" s="9">
        <f>+[1]حزيران!B40</f>
        <v>106.43837864954814</v>
      </c>
      <c r="I39" s="9"/>
      <c r="J39" s="9"/>
      <c r="K39" s="9"/>
      <c r="L39" s="9"/>
      <c r="M39" s="9"/>
      <c r="N39" s="9"/>
      <c r="O39" s="9">
        <f t="shared" si="0"/>
        <v>104.50201470017284</v>
      </c>
      <c r="P39" s="14" t="s">
        <v>101</v>
      </c>
    </row>
    <row r="40" spans="1:16" ht="18.75" x14ac:dyDescent="0.2">
      <c r="A40" s="12" t="s">
        <v>102</v>
      </c>
      <c r="B40" s="13">
        <v>2.550969312266385</v>
      </c>
      <c r="C40" s="9">
        <v>117.60722248066551</v>
      </c>
      <c r="D40" s="9">
        <v>118.02219229929921</v>
      </c>
      <c r="E40" s="9">
        <v>118.26646394893753</v>
      </c>
      <c r="F40" s="9">
        <v>118.18575662266832</v>
      </c>
      <c r="G40" s="9">
        <v>118.33921547487381</v>
      </c>
      <c r="H40" s="9">
        <f>+[1]حزيران!B41</f>
        <v>118.15159209966377</v>
      </c>
      <c r="I40" s="9"/>
      <c r="J40" s="9"/>
      <c r="K40" s="9"/>
      <c r="L40" s="9"/>
      <c r="M40" s="9"/>
      <c r="N40" s="9"/>
      <c r="O40" s="9">
        <f t="shared" si="0"/>
        <v>118.09540715435135</v>
      </c>
      <c r="P40" s="14" t="s">
        <v>103</v>
      </c>
    </row>
    <row r="41" spans="1:16" ht="18.75" x14ac:dyDescent="0.2">
      <c r="A41" s="12" t="s">
        <v>104</v>
      </c>
      <c r="B41" s="13">
        <v>4.3496164914709023</v>
      </c>
      <c r="C41" s="9">
        <v>110.62376274642435</v>
      </c>
      <c r="D41" s="9">
        <v>110.62624658375124</v>
      </c>
      <c r="E41" s="9">
        <v>110.62633638895518</v>
      </c>
      <c r="F41" s="9">
        <v>110.69619528281613</v>
      </c>
      <c r="G41" s="9">
        <v>110.6310751402123</v>
      </c>
      <c r="H41" s="9">
        <f>+[1]حزيران!B42</f>
        <v>110.6310751402123</v>
      </c>
      <c r="I41" s="9"/>
      <c r="J41" s="9"/>
      <c r="K41" s="9"/>
      <c r="L41" s="9"/>
      <c r="M41" s="9"/>
      <c r="N41" s="9"/>
      <c r="O41" s="9">
        <f t="shared" si="0"/>
        <v>110.63911521372857</v>
      </c>
      <c r="P41" s="14" t="s">
        <v>105</v>
      </c>
    </row>
    <row r="42" spans="1:16" ht="18.75" x14ac:dyDescent="0.2">
      <c r="A42" s="12" t="s">
        <v>106</v>
      </c>
      <c r="B42" s="13">
        <v>1.7930366301755873</v>
      </c>
      <c r="C42" s="9">
        <v>119.15202008287041</v>
      </c>
      <c r="D42" s="9">
        <v>118.98905346774536</v>
      </c>
      <c r="E42" s="9">
        <v>119.000686550301</v>
      </c>
      <c r="F42" s="9">
        <v>117.99199324509476</v>
      </c>
      <c r="G42" s="9">
        <v>119.47160967210166</v>
      </c>
      <c r="H42" s="9">
        <f>+[1]حزيران!B43</f>
        <v>119.48685651309196</v>
      </c>
      <c r="I42" s="9"/>
      <c r="J42" s="9"/>
      <c r="K42" s="9"/>
      <c r="L42" s="9"/>
      <c r="M42" s="9"/>
      <c r="N42" s="9"/>
      <c r="O42" s="9">
        <f t="shared" si="0"/>
        <v>119.01536992186753</v>
      </c>
      <c r="P42" s="14" t="s">
        <v>107</v>
      </c>
    </row>
    <row r="43" spans="1:16" ht="18.75" x14ac:dyDescent="0.2">
      <c r="A43" s="12" t="s">
        <v>108</v>
      </c>
      <c r="B43" s="13">
        <v>4.7691242738851152</v>
      </c>
      <c r="C43" s="9">
        <v>112.22518787119525</v>
      </c>
      <c r="D43" s="9">
        <v>112.56193793225866</v>
      </c>
      <c r="E43" s="9">
        <v>113.02848880505701</v>
      </c>
      <c r="F43" s="9">
        <v>113.69348063091114</v>
      </c>
      <c r="G43" s="9">
        <v>113.70975661689027</v>
      </c>
      <c r="H43" s="9">
        <f>+[1]حزيران!B44</f>
        <v>114.01013163664793</v>
      </c>
      <c r="I43" s="9"/>
      <c r="J43" s="9"/>
      <c r="K43" s="9"/>
      <c r="L43" s="9"/>
      <c r="M43" s="9"/>
      <c r="N43" s="9"/>
      <c r="O43" s="9">
        <f t="shared" si="0"/>
        <v>113.20483058216003</v>
      </c>
      <c r="P43" s="14" t="s">
        <v>109</v>
      </c>
    </row>
    <row r="44" spans="1:16" ht="18.75" x14ac:dyDescent="0.2">
      <c r="A44" s="17" t="s">
        <v>110</v>
      </c>
      <c r="B44" s="20">
        <v>3.0148130492100575</v>
      </c>
      <c r="C44" s="18">
        <v>110.2333254578314</v>
      </c>
      <c r="D44" s="18">
        <v>110.25518090271895</v>
      </c>
      <c r="E44" s="18">
        <v>110.35427037823882</v>
      </c>
      <c r="F44" s="18">
        <v>110.40087176475349</v>
      </c>
      <c r="G44" s="18">
        <v>110.33576852024939</v>
      </c>
      <c r="H44" s="18">
        <f>+[1]حزيران!B45</f>
        <v>110.60813352195328</v>
      </c>
      <c r="I44" s="18"/>
      <c r="J44" s="18"/>
      <c r="K44" s="18"/>
      <c r="L44" s="18"/>
      <c r="M44" s="18"/>
      <c r="N44" s="18"/>
      <c r="O44" s="18">
        <f t="shared" si="0"/>
        <v>110.36459175762423</v>
      </c>
      <c r="P44" s="19" t="s">
        <v>111</v>
      </c>
    </row>
    <row r="45" spans="1:16" s="11" customFormat="1" ht="18.75" x14ac:dyDescent="0.2">
      <c r="A45" s="17" t="s">
        <v>112</v>
      </c>
      <c r="B45" s="20">
        <v>0.48332284219934601</v>
      </c>
      <c r="C45" s="18">
        <v>156.42983274470788</v>
      </c>
      <c r="D45" s="18">
        <v>160.92449551315912</v>
      </c>
      <c r="E45" s="18">
        <v>166.69168770727404</v>
      </c>
      <c r="F45" s="18">
        <v>176.16057576633412</v>
      </c>
      <c r="G45" s="18">
        <v>177.05985806220139</v>
      </c>
      <c r="H45" s="18">
        <f>+[1]حزيران!B46</f>
        <v>178.95605379507012</v>
      </c>
      <c r="I45" s="18"/>
      <c r="J45" s="18"/>
      <c r="K45" s="18"/>
      <c r="L45" s="18"/>
      <c r="M45" s="18"/>
      <c r="N45" s="18"/>
      <c r="O45" s="18">
        <f t="shared" si="0"/>
        <v>169.37041726479109</v>
      </c>
      <c r="P45" s="19" t="s">
        <v>113</v>
      </c>
    </row>
    <row r="46" spans="1:16" ht="18.75" x14ac:dyDescent="0.2">
      <c r="A46" s="17" t="s">
        <v>114</v>
      </c>
      <c r="B46" s="20">
        <v>0.62132223239303075</v>
      </c>
      <c r="C46" s="18">
        <v>100.37981551817765</v>
      </c>
      <c r="D46" s="18">
        <v>100.37981551817765</v>
      </c>
      <c r="E46" s="18">
        <v>100.37981551817765</v>
      </c>
      <c r="F46" s="18">
        <v>100.37981551817765</v>
      </c>
      <c r="G46" s="18">
        <v>100.37981551817765</v>
      </c>
      <c r="H46" s="18">
        <f>+[1]حزيران!B47</f>
        <v>100.37981551817765</v>
      </c>
      <c r="I46" s="18"/>
      <c r="J46" s="18"/>
      <c r="K46" s="18"/>
      <c r="L46" s="18"/>
      <c r="M46" s="18"/>
      <c r="N46" s="18"/>
      <c r="O46" s="18">
        <f t="shared" si="0"/>
        <v>100.37981551817767</v>
      </c>
      <c r="P46" s="19" t="s">
        <v>115</v>
      </c>
    </row>
    <row r="47" spans="1:16" customFormat="1" ht="18.75" x14ac:dyDescent="0.2">
      <c r="A47" s="17" t="s">
        <v>116</v>
      </c>
      <c r="B47" s="20">
        <v>5.2719222472607671E-2</v>
      </c>
      <c r="C47" s="18">
        <v>105.8585858585982</v>
      </c>
      <c r="D47" s="18">
        <v>105.8585858585982</v>
      </c>
      <c r="E47" s="18">
        <v>105.8585858585982</v>
      </c>
      <c r="F47" s="18">
        <v>105.8585858585982</v>
      </c>
      <c r="G47" s="18">
        <v>105.8585858585982</v>
      </c>
      <c r="H47" s="18">
        <f>+[1]حزيران!B48</f>
        <v>105.8585858585982</v>
      </c>
      <c r="I47" s="18"/>
      <c r="J47" s="18"/>
      <c r="K47" s="18"/>
      <c r="L47" s="18"/>
      <c r="M47" s="18"/>
      <c r="N47" s="18"/>
      <c r="O47" s="18">
        <f t="shared" si="0"/>
        <v>105.8585858585982</v>
      </c>
      <c r="P47" s="19" t="s">
        <v>117</v>
      </c>
    </row>
    <row r="48" spans="1:16" customFormat="1" ht="18.75" x14ac:dyDescent="0.2">
      <c r="A48" s="17" t="s">
        <v>118</v>
      </c>
      <c r="B48" s="20">
        <v>0.59694692761007184</v>
      </c>
      <c r="C48" s="18">
        <v>106.20125343410193</v>
      </c>
      <c r="D48" s="18">
        <v>106.20125343410193</v>
      </c>
      <c r="E48" s="18">
        <v>106.20125343410193</v>
      </c>
      <c r="F48" s="18">
        <v>106.20125343410193</v>
      </c>
      <c r="G48" s="18">
        <v>106.20125343410193</v>
      </c>
      <c r="H48" s="18">
        <f>+[1]حزيران!B49</f>
        <v>106.20125343410193</v>
      </c>
      <c r="I48" s="18"/>
      <c r="J48" s="18"/>
      <c r="K48" s="18"/>
      <c r="L48" s="18"/>
      <c r="M48" s="18"/>
      <c r="N48" s="18"/>
      <c r="O48" s="18">
        <f t="shared" si="0"/>
        <v>106.20125343410193</v>
      </c>
      <c r="P48" s="19" t="s">
        <v>119</v>
      </c>
    </row>
    <row r="49" spans="1:15" ht="21" x14ac:dyDescent="0.35">
      <c r="A49" s="21"/>
      <c r="O49" s="21"/>
    </row>
  </sheetData>
  <mergeCells count="4">
    <mergeCell ref="A1:P1"/>
    <mergeCell ref="A2:P2"/>
    <mergeCell ref="A3:A4"/>
    <mergeCell ref="P3:P4"/>
  </mergeCells>
  <pageMargins left="0.23622047199999999" right="0.511811023622047" top="0.98425196850393704" bottom="0.86614173228346503" header="0.511811023622047" footer="0.511811023622047"/>
  <pageSetup paperSize="9" scale="81" fitToHeight="0" orientation="landscape" verticalDpi="4294967295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rightToLeft="1" workbookViewId="0">
      <selection activeCell="A3" sqref="A3:A4"/>
    </sheetView>
  </sheetViews>
  <sheetFormatPr defaultColWidth="9" defaultRowHeight="15" x14ac:dyDescent="0.25"/>
  <cols>
    <col min="1" max="1" width="31.28515625" style="32" bestFit="1" customWidth="1"/>
    <col min="2" max="2" width="8.42578125" style="32" customWidth="1"/>
    <col min="3" max="5" width="6" style="32" customWidth="1"/>
    <col min="6" max="6" width="6.5703125" style="32" customWidth="1"/>
    <col min="7" max="9" width="6.42578125" style="32" customWidth="1"/>
    <col min="10" max="14" width="6" style="32" bestFit="1" customWidth="1"/>
    <col min="15" max="15" width="7.140625" style="32" bestFit="1" customWidth="1"/>
    <col min="16" max="16" width="35.28515625" style="32" bestFit="1" customWidth="1"/>
    <col min="17" max="16384" width="9" style="32"/>
  </cols>
  <sheetData>
    <row r="1" spans="1:16" ht="16.5" x14ac:dyDescent="0.25">
      <c r="A1" s="31" t="s">
        <v>120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6.5" thickBot="1" x14ac:dyDescent="0.3">
      <c r="A2" s="33" t="s">
        <v>121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s="38" customFormat="1" ht="29.25" customHeight="1" thickTop="1" x14ac:dyDescent="0.2">
      <c r="A3" s="34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5" t="s">
        <v>8</v>
      </c>
      <c r="H3" s="35" t="s">
        <v>9</v>
      </c>
      <c r="I3" s="35" t="s">
        <v>10</v>
      </c>
      <c r="J3" s="35" t="s">
        <v>11</v>
      </c>
      <c r="K3" s="35" t="s">
        <v>12</v>
      </c>
      <c r="L3" s="35" t="s">
        <v>13</v>
      </c>
      <c r="M3" s="35" t="s">
        <v>14</v>
      </c>
      <c r="N3" s="35" t="s">
        <v>15</v>
      </c>
      <c r="O3" s="36" t="s">
        <v>16</v>
      </c>
      <c r="P3" s="37" t="s">
        <v>17</v>
      </c>
    </row>
    <row r="4" spans="1:16" s="38" customFormat="1" ht="24.75" customHeight="1" x14ac:dyDescent="0.2">
      <c r="A4" s="39"/>
      <c r="B4" s="40" t="s">
        <v>18</v>
      </c>
      <c r="C4" s="40" t="s">
        <v>19</v>
      </c>
      <c r="D4" s="40" t="s">
        <v>20</v>
      </c>
      <c r="E4" s="40" t="s">
        <v>21</v>
      </c>
      <c r="F4" s="40" t="s">
        <v>22</v>
      </c>
      <c r="G4" s="40" t="s">
        <v>23</v>
      </c>
      <c r="H4" s="40" t="s">
        <v>24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29</v>
      </c>
      <c r="N4" s="40" t="s">
        <v>30</v>
      </c>
      <c r="O4" s="41" t="s">
        <v>31</v>
      </c>
      <c r="P4" s="42"/>
    </row>
    <row r="5" spans="1:16" s="47" customFormat="1" ht="31.5" x14ac:dyDescent="0.2">
      <c r="A5" s="43" t="s">
        <v>32</v>
      </c>
      <c r="B5" s="44">
        <v>100</v>
      </c>
      <c r="C5" s="45">
        <v>94.791895555406555</v>
      </c>
      <c r="D5" s="45">
        <v>95.558067152789306</v>
      </c>
      <c r="E5" s="45">
        <v>95.28235447556132</v>
      </c>
      <c r="F5" s="45">
        <v>95.302088347716719</v>
      </c>
      <c r="G5" s="45">
        <v>95.362332811085409</v>
      </c>
      <c r="H5" s="45">
        <v>95.48747443938791</v>
      </c>
      <c r="I5" s="45">
        <v>95.105471597095303</v>
      </c>
      <c r="J5" s="45">
        <v>95.566409928009477</v>
      </c>
      <c r="K5" s="45">
        <v>96.265358009675893</v>
      </c>
      <c r="L5" s="45">
        <v>96.467830746749925</v>
      </c>
      <c r="M5" s="45">
        <v>96.613107342170309</v>
      </c>
      <c r="N5" s="45">
        <v>96.937272290869259</v>
      </c>
      <c r="O5" s="45">
        <v>95.728305224709757</v>
      </c>
      <c r="P5" s="46" t="s">
        <v>33</v>
      </c>
    </row>
    <row r="6" spans="1:16" s="47" customFormat="1" ht="15.75" x14ac:dyDescent="0.2">
      <c r="A6" s="48" t="s">
        <v>34</v>
      </c>
      <c r="B6" s="44">
        <v>26.523946861454085</v>
      </c>
      <c r="C6" s="45">
        <v>97.826774132198366</v>
      </c>
      <c r="D6" s="45">
        <v>97.845661483575242</v>
      </c>
      <c r="E6" s="45">
        <v>97.01488034731743</v>
      </c>
      <c r="F6" s="45">
        <v>96.873749860640231</v>
      </c>
      <c r="G6" s="45">
        <v>96.626902671117463</v>
      </c>
      <c r="H6" s="45">
        <v>96.231492472384915</v>
      </c>
      <c r="I6" s="45">
        <v>95.445131588439381</v>
      </c>
      <c r="J6" s="45">
        <v>96.625328725169382</v>
      </c>
      <c r="K6" s="45">
        <v>97.005436671628999</v>
      </c>
      <c r="L6" s="45">
        <v>96.928313320173416</v>
      </c>
      <c r="M6" s="45">
        <v>97.204103626852415</v>
      </c>
      <c r="N6" s="45">
        <v>96.792079554223548</v>
      </c>
      <c r="O6" s="45">
        <v>96.868321204476743</v>
      </c>
      <c r="P6" s="49" t="s">
        <v>35</v>
      </c>
    </row>
    <row r="7" spans="1:16" ht="15.75" x14ac:dyDescent="0.25">
      <c r="A7" s="50" t="s">
        <v>36</v>
      </c>
      <c r="B7" s="44">
        <v>23.796408799524237</v>
      </c>
      <c r="C7" s="45">
        <v>97.902799561522471</v>
      </c>
      <c r="D7" s="45">
        <v>97.904997370321766</v>
      </c>
      <c r="E7" s="45">
        <v>96.981214375808733</v>
      </c>
      <c r="F7" s="45">
        <v>96.81971938523769</v>
      </c>
      <c r="G7" s="45">
        <v>96.471146909672029</v>
      </c>
      <c r="H7" s="45">
        <v>96.035717030358839</v>
      </c>
      <c r="I7" s="45">
        <v>95.177692475120253</v>
      </c>
      <c r="J7" s="45">
        <v>96.479410670757318</v>
      </c>
      <c r="K7" s="45">
        <v>96.879323959874156</v>
      </c>
      <c r="L7" s="45">
        <v>96.793345679646336</v>
      </c>
      <c r="M7" s="45">
        <v>97.075720154177731</v>
      </c>
      <c r="N7" s="45">
        <v>96.579015365540641</v>
      </c>
      <c r="O7" s="45">
        <v>96.758341911503166</v>
      </c>
      <c r="P7" s="51" t="s">
        <v>37</v>
      </c>
    </row>
    <row r="8" spans="1:16" ht="15.75" x14ac:dyDescent="0.25">
      <c r="A8" s="52" t="s">
        <v>38</v>
      </c>
      <c r="B8" s="44">
        <v>4.1713184452305914</v>
      </c>
      <c r="C8" s="45">
        <v>82.463427774825107</v>
      </c>
      <c r="D8" s="45">
        <v>82.767724918802287</v>
      </c>
      <c r="E8" s="45">
        <v>82.704680740971938</v>
      </c>
      <c r="F8" s="45">
        <v>82.659535408842089</v>
      </c>
      <c r="G8" s="45">
        <v>82.60700418300631</v>
      </c>
      <c r="H8" s="45">
        <v>82.529984653521268</v>
      </c>
      <c r="I8" s="45">
        <v>82.358465925565</v>
      </c>
      <c r="J8" s="45">
        <v>82.375903676879773</v>
      </c>
      <c r="K8" s="45">
        <v>82.371259198885355</v>
      </c>
      <c r="L8" s="45">
        <v>82.356034700622075</v>
      </c>
      <c r="M8" s="45">
        <v>82.527385757892631</v>
      </c>
      <c r="N8" s="45">
        <v>82.370974158719633</v>
      </c>
      <c r="O8" s="45">
        <v>82.507698424877788</v>
      </c>
      <c r="P8" s="53" t="s">
        <v>39</v>
      </c>
    </row>
    <row r="9" spans="1:16" ht="15.75" x14ac:dyDescent="0.25">
      <c r="A9" s="52" t="s">
        <v>40</v>
      </c>
      <c r="B9" s="54">
        <v>4.6862936296586089</v>
      </c>
      <c r="C9" s="45">
        <v>102.72911842004569</v>
      </c>
      <c r="D9" s="45">
        <v>101.31456125020209</v>
      </c>
      <c r="E9" s="45">
        <v>99.811094697028921</v>
      </c>
      <c r="F9" s="45">
        <v>97.187971853124651</v>
      </c>
      <c r="G9" s="45">
        <v>100.70354360139346</v>
      </c>
      <c r="H9" s="45">
        <v>107.05390370659862</v>
      </c>
      <c r="I9" s="45">
        <v>103.05633652783793</v>
      </c>
      <c r="J9" s="45">
        <v>99.253363471081514</v>
      </c>
      <c r="K9" s="45">
        <v>95.75907668838893</v>
      </c>
      <c r="L9" s="45">
        <v>95.647895553874605</v>
      </c>
      <c r="M9" s="45">
        <v>97.196191777243797</v>
      </c>
      <c r="N9" s="45">
        <v>101.01349296103622</v>
      </c>
      <c r="O9" s="45">
        <v>100.06054587565471</v>
      </c>
      <c r="P9" s="53" t="s">
        <v>41</v>
      </c>
    </row>
    <row r="10" spans="1:16" ht="15.75" x14ac:dyDescent="0.25">
      <c r="A10" s="52" t="s">
        <v>42</v>
      </c>
      <c r="B10" s="54">
        <v>0.41400370788454277</v>
      </c>
      <c r="C10" s="45">
        <v>99.162015951870529</v>
      </c>
      <c r="D10" s="45">
        <v>99.786399163181457</v>
      </c>
      <c r="E10" s="45">
        <v>98.684200033547441</v>
      </c>
      <c r="F10" s="45">
        <v>98.197469028764715</v>
      </c>
      <c r="G10" s="45">
        <v>98.224377867711695</v>
      </c>
      <c r="H10" s="45">
        <v>98.397281471158294</v>
      </c>
      <c r="I10" s="45">
        <v>98.189453629929446</v>
      </c>
      <c r="J10" s="45">
        <v>98.970791436800454</v>
      </c>
      <c r="K10" s="45">
        <v>98.796579196809319</v>
      </c>
      <c r="L10" s="45">
        <v>97.866629352349634</v>
      </c>
      <c r="M10" s="45">
        <v>98.304041117360228</v>
      </c>
      <c r="N10" s="45">
        <v>97.877589183410123</v>
      </c>
      <c r="O10" s="45">
        <v>98.538068952741128</v>
      </c>
      <c r="P10" s="53" t="s">
        <v>43</v>
      </c>
    </row>
    <row r="11" spans="1:16" ht="15.75" x14ac:dyDescent="0.25">
      <c r="A11" s="52" t="s">
        <v>44</v>
      </c>
      <c r="B11" s="54">
        <v>3.7200765657810746</v>
      </c>
      <c r="C11" s="45">
        <v>103.5727789454463</v>
      </c>
      <c r="D11" s="45">
        <v>100.06572616900563</v>
      </c>
      <c r="E11" s="45">
        <v>98.882204433173754</v>
      </c>
      <c r="F11" s="45">
        <v>98.451669004242035</v>
      </c>
      <c r="G11" s="45">
        <v>97.140559970571047</v>
      </c>
      <c r="H11" s="45">
        <v>95.897300829392535</v>
      </c>
      <c r="I11" s="45">
        <v>96.218358654012718</v>
      </c>
      <c r="J11" s="45">
        <v>99.159995659682792</v>
      </c>
      <c r="K11" s="45">
        <v>100.58484340202473</v>
      </c>
      <c r="L11" s="45">
        <v>99.418038306372154</v>
      </c>
      <c r="M11" s="45">
        <v>96.704698161190052</v>
      </c>
      <c r="N11" s="45">
        <v>95.377773874800411</v>
      </c>
      <c r="O11" s="45">
        <v>98.456162284159504</v>
      </c>
      <c r="P11" s="53" t="s">
        <v>45</v>
      </c>
    </row>
    <row r="12" spans="1:16" ht="15.75" x14ac:dyDescent="0.25">
      <c r="A12" s="52" t="s">
        <v>46</v>
      </c>
      <c r="B12" s="54">
        <v>1.6969505246227596</v>
      </c>
      <c r="C12" s="45">
        <v>94.699091721154844</v>
      </c>
      <c r="D12" s="45">
        <v>94.472302443636011</v>
      </c>
      <c r="E12" s="45">
        <v>94.782156914836605</v>
      </c>
      <c r="F12" s="45">
        <v>95.098315821249955</v>
      </c>
      <c r="G12" s="45">
        <v>95.385934379064963</v>
      </c>
      <c r="H12" s="45">
        <v>95.461332016406871</v>
      </c>
      <c r="I12" s="45">
        <v>95.608804683343422</v>
      </c>
      <c r="J12" s="45">
        <v>95.739493921402726</v>
      </c>
      <c r="K12" s="45">
        <v>95.741027432670705</v>
      </c>
      <c r="L12" s="45">
        <v>95.752102791828264</v>
      </c>
      <c r="M12" s="45">
        <v>98.13492371704389</v>
      </c>
      <c r="N12" s="45">
        <v>98.860104156653293</v>
      </c>
      <c r="O12" s="45">
        <v>95.81129916660764</v>
      </c>
      <c r="P12" s="53" t="s">
        <v>47</v>
      </c>
    </row>
    <row r="13" spans="1:16" ht="15.75" x14ac:dyDescent="0.25">
      <c r="A13" s="52" t="s">
        <v>48</v>
      </c>
      <c r="B13" s="54">
        <v>2.5668373845766457</v>
      </c>
      <c r="C13" s="45">
        <v>98.109802096380434</v>
      </c>
      <c r="D13" s="45">
        <v>94.432139051627217</v>
      </c>
      <c r="E13" s="45">
        <v>95.971250976389356</v>
      </c>
      <c r="F13" s="45">
        <v>101.12011289326799</v>
      </c>
      <c r="G13" s="45">
        <v>103.45688993442381</v>
      </c>
      <c r="H13" s="45">
        <v>99.632290777016237</v>
      </c>
      <c r="I13" s="45">
        <v>97.165702070672879</v>
      </c>
      <c r="J13" s="45">
        <v>103.20002322242145</v>
      </c>
      <c r="K13" s="45">
        <v>105.08354537599196</v>
      </c>
      <c r="L13" s="45">
        <v>106.87200596264908</v>
      </c>
      <c r="M13" s="45">
        <v>102.47394664982809</v>
      </c>
      <c r="N13" s="45">
        <v>95.255114936715771</v>
      </c>
      <c r="O13" s="45">
        <v>100.23106866228203</v>
      </c>
      <c r="P13" s="53" t="s">
        <v>49</v>
      </c>
    </row>
    <row r="14" spans="1:16" ht="15.75" x14ac:dyDescent="0.25">
      <c r="A14" s="52" t="s">
        <v>50</v>
      </c>
      <c r="B14" s="54">
        <v>2.9622590463987617</v>
      </c>
      <c r="C14" s="45">
        <v>102.74220448462945</v>
      </c>
      <c r="D14" s="45">
        <v>111.31876913541902</v>
      </c>
      <c r="E14" s="45">
        <v>107.09906385171324</v>
      </c>
      <c r="F14" s="45">
        <v>107.19393398515366</v>
      </c>
      <c r="G14" s="45">
        <v>97.610706738075081</v>
      </c>
      <c r="H14" s="45">
        <v>86.64115719166638</v>
      </c>
      <c r="I14" s="45">
        <v>88.685953468170425</v>
      </c>
      <c r="J14" s="45">
        <v>97.951486707487163</v>
      </c>
      <c r="K14" s="45">
        <v>104.81125132309981</v>
      </c>
      <c r="L14" s="45">
        <v>104.55279963757042</v>
      </c>
      <c r="M14" s="45">
        <v>108.8686292396724</v>
      </c>
      <c r="N14" s="45">
        <v>104.64946146380481</v>
      </c>
      <c r="O14" s="45">
        <v>101.84378476887183</v>
      </c>
      <c r="P14" s="53" t="s">
        <v>51</v>
      </c>
    </row>
    <row r="15" spans="1:16" ht="15.75" x14ac:dyDescent="0.25">
      <c r="A15" s="52" t="s">
        <v>52</v>
      </c>
      <c r="B15" s="54">
        <v>2.3130931564670227</v>
      </c>
      <c r="C15" s="45">
        <v>98.960748425274559</v>
      </c>
      <c r="D15" s="45">
        <v>99.837429895268272</v>
      </c>
      <c r="E15" s="45">
        <v>100.0698871744512</v>
      </c>
      <c r="F15" s="45">
        <v>100.41161126090527</v>
      </c>
      <c r="G15" s="45">
        <v>100.0363515187619</v>
      </c>
      <c r="H15" s="45">
        <v>99.571436960396071</v>
      </c>
      <c r="I15" s="45">
        <v>100.13865649371276</v>
      </c>
      <c r="J15" s="45">
        <v>100.32212624547108</v>
      </c>
      <c r="K15" s="45">
        <v>100.36135022756842</v>
      </c>
      <c r="L15" s="45">
        <v>100.45618396783405</v>
      </c>
      <c r="M15" s="45">
        <v>100.37714170088033</v>
      </c>
      <c r="N15" s="45">
        <v>100.28205325943225</v>
      </c>
      <c r="O15" s="45">
        <v>100.06874809416301</v>
      </c>
      <c r="P15" s="53" t="s">
        <v>53</v>
      </c>
    </row>
    <row r="16" spans="1:16" ht="15.75" x14ac:dyDescent="0.25">
      <c r="A16" s="52" t="s">
        <v>54</v>
      </c>
      <c r="B16" s="54">
        <v>1.2655763389042272</v>
      </c>
      <c r="C16" s="45">
        <v>100.78486155220941</v>
      </c>
      <c r="D16" s="45">
        <v>100.83922294376175</v>
      </c>
      <c r="E16" s="45">
        <v>100.75118562167394</v>
      </c>
      <c r="F16" s="45">
        <v>100.92792220060208</v>
      </c>
      <c r="G16" s="45">
        <v>101.00793356381533</v>
      </c>
      <c r="H16" s="45">
        <v>101.00330002054756</v>
      </c>
      <c r="I16" s="45">
        <v>101.2008875441807</v>
      </c>
      <c r="J16" s="45">
        <v>101.22380703498739</v>
      </c>
      <c r="K16" s="45">
        <v>101.09572266037094</v>
      </c>
      <c r="L16" s="45">
        <v>101.02423370709663</v>
      </c>
      <c r="M16" s="45">
        <v>101.02473015816103</v>
      </c>
      <c r="N16" s="45">
        <v>100.75408158621632</v>
      </c>
      <c r="O16" s="45">
        <v>100.96982404946858</v>
      </c>
      <c r="P16" s="53" t="s">
        <v>55</v>
      </c>
    </row>
    <row r="17" spans="1:16" ht="15.75" x14ac:dyDescent="0.25">
      <c r="A17" s="50" t="s">
        <v>56</v>
      </c>
      <c r="B17" s="55">
        <v>2.7275380619298444</v>
      </c>
      <c r="C17" s="45">
        <v>97.064377620869834</v>
      </c>
      <c r="D17" s="45">
        <v>97.250321693723308</v>
      </c>
      <c r="E17" s="45">
        <v>97.352723278328554</v>
      </c>
      <c r="F17" s="45">
        <v>97.416083224861353</v>
      </c>
      <c r="G17" s="45">
        <v>98.19062962085772</v>
      </c>
      <c r="H17" s="45">
        <v>98.197246847649652</v>
      </c>
      <c r="I17" s="45">
        <v>98.129585703702077</v>
      </c>
      <c r="J17" s="45">
        <v>98.089799627615548</v>
      </c>
      <c r="K17" s="45">
        <v>98.270946211044858</v>
      </c>
      <c r="L17" s="45">
        <v>98.282857219270355</v>
      </c>
      <c r="M17" s="45">
        <v>98.492788739244588</v>
      </c>
      <c r="N17" s="45">
        <v>98.930270145526606</v>
      </c>
      <c r="O17" s="45">
        <v>97.972302494391215</v>
      </c>
      <c r="P17" s="51" t="s">
        <v>57</v>
      </c>
    </row>
    <row r="18" spans="1:16" ht="15.75" x14ac:dyDescent="0.25">
      <c r="A18" s="52" t="s">
        <v>58</v>
      </c>
      <c r="B18" s="54">
        <v>1.2121289578681687</v>
      </c>
      <c r="C18" s="45">
        <v>98.072790112764977</v>
      </c>
      <c r="D18" s="45">
        <v>98.193946614456266</v>
      </c>
      <c r="E18" s="45">
        <v>98.241518703128094</v>
      </c>
      <c r="F18" s="45">
        <v>98.303932658544809</v>
      </c>
      <c r="G18" s="45">
        <v>99.555180140228288</v>
      </c>
      <c r="H18" s="45">
        <v>99.585723139687545</v>
      </c>
      <c r="I18" s="45">
        <v>99.695865413952347</v>
      </c>
      <c r="J18" s="45">
        <v>99.571193733295161</v>
      </c>
      <c r="K18" s="45">
        <v>99.561898037807566</v>
      </c>
      <c r="L18" s="45">
        <v>99.550649465116692</v>
      </c>
      <c r="M18" s="45">
        <v>99.645090606667154</v>
      </c>
      <c r="N18" s="45">
        <v>99.747265141942592</v>
      </c>
      <c r="O18" s="45">
        <v>99.143754480632609</v>
      </c>
      <c r="P18" s="53" t="s">
        <v>59</v>
      </c>
    </row>
    <row r="19" spans="1:16" ht="15.75" x14ac:dyDescent="0.25">
      <c r="A19" s="52" t="s">
        <v>60</v>
      </c>
      <c r="B19" s="54">
        <v>1.5154091040616757</v>
      </c>
      <c r="C19" s="45">
        <v>95.943174062370218</v>
      </c>
      <c r="D19" s="45">
        <v>96.201218273740167</v>
      </c>
      <c r="E19" s="45">
        <v>96.364494035801684</v>
      </c>
      <c r="F19" s="45">
        <v>96.428961173700088</v>
      </c>
      <c r="G19" s="45">
        <v>96.673391752407568</v>
      </c>
      <c r="H19" s="45">
        <v>96.653454367798659</v>
      </c>
      <c r="I19" s="45">
        <v>96.388208105600825</v>
      </c>
      <c r="J19" s="45">
        <v>96.442838296026991</v>
      </c>
      <c r="K19" s="45">
        <v>96.835613555811349</v>
      </c>
      <c r="L19" s="45">
        <v>96.873292577825524</v>
      </c>
      <c r="M19" s="45">
        <v>97.211701136848134</v>
      </c>
      <c r="N19" s="45">
        <v>98.021931854985553</v>
      </c>
      <c r="O19" s="45">
        <v>96.669856599409741</v>
      </c>
      <c r="P19" s="53" t="s">
        <v>61</v>
      </c>
    </row>
    <row r="20" spans="1:16" ht="31.5" x14ac:dyDescent="0.25">
      <c r="A20" s="48" t="s">
        <v>62</v>
      </c>
      <c r="B20" s="56">
        <v>4.374210525068694</v>
      </c>
      <c r="C20" s="45">
        <v>82.450247757232717</v>
      </c>
      <c r="D20" s="45">
        <v>87.238090341605954</v>
      </c>
      <c r="E20" s="45">
        <v>87.444882819631346</v>
      </c>
      <c r="F20" s="45">
        <v>87.439508867283067</v>
      </c>
      <c r="G20" s="45">
        <v>87.439508867283067</v>
      </c>
      <c r="H20" s="45">
        <v>87.441183865417599</v>
      </c>
      <c r="I20" s="45">
        <v>87.285548622084278</v>
      </c>
      <c r="J20" s="45">
        <v>87.98018430679123</v>
      </c>
      <c r="K20" s="45">
        <v>87.965248906758347</v>
      </c>
      <c r="L20" s="45">
        <v>88.126048727673137</v>
      </c>
      <c r="M20" s="45">
        <v>88.120256025791221</v>
      </c>
      <c r="N20" s="45">
        <v>88.116696654755344</v>
      </c>
      <c r="O20" s="45">
        <v>87.253950480192273</v>
      </c>
      <c r="P20" s="49" t="s">
        <v>63</v>
      </c>
    </row>
    <row r="21" spans="1:16" ht="15.75" x14ac:dyDescent="0.25">
      <c r="A21" s="52" t="s">
        <v>64</v>
      </c>
      <c r="B21" s="55">
        <v>7.7031610469503412E-3</v>
      </c>
      <c r="C21" s="45">
        <v>97.522342540288392</v>
      </c>
      <c r="D21" s="45">
        <v>97.574827837529355</v>
      </c>
      <c r="E21" s="45">
        <v>97.660851774491988</v>
      </c>
      <c r="F21" s="45">
        <v>97.661080967929735</v>
      </c>
      <c r="G21" s="45">
        <v>97.660851774491988</v>
      </c>
      <c r="H21" s="45">
        <v>97.660851774491988</v>
      </c>
      <c r="I21" s="45">
        <v>97.661004570117143</v>
      </c>
      <c r="J21" s="45">
        <v>97.660851774491988</v>
      </c>
      <c r="K21" s="45">
        <v>97.660851774491988</v>
      </c>
      <c r="L21" s="45">
        <v>97.660851774491988</v>
      </c>
      <c r="M21" s="45">
        <v>100</v>
      </c>
      <c r="N21" s="45">
        <v>100</v>
      </c>
      <c r="O21" s="45">
        <v>98.032030546901396</v>
      </c>
      <c r="P21" s="53" t="s">
        <v>65</v>
      </c>
    </row>
    <row r="22" spans="1:16" ht="15.75" x14ac:dyDescent="0.25">
      <c r="A22" s="52" t="s">
        <v>66</v>
      </c>
      <c r="B22" s="55">
        <v>4.3665073640217438</v>
      </c>
      <c r="C22" s="45">
        <v>82.361698568289526</v>
      </c>
      <c r="D22" s="45">
        <v>87.177360018107819</v>
      </c>
      <c r="E22" s="45">
        <v>87.384874507211222</v>
      </c>
      <c r="F22" s="45">
        <v>87.379433791194387</v>
      </c>
      <c r="G22" s="45">
        <v>87.379433791194387</v>
      </c>
      <c r="H22" s="45">
        <v>87.381177610430555</v>
      </c>
      <c r="I22" s="45">
        <v>87.224582643023112</v>
      </c>
      <c r="J22" s="45">
        <v>87.923296134568901</v>
      </c>
      <c r="K22" s="45">
        <v>87.908299289137901</v>
      </c>
      <c r="L22" s="45">
        <v>88.070055961484385</v>
      </c>
      <c r="M22" s="45">
        <v>88.050385680500469</v>
      </c>
      <c r="N22" s="45">
        <v>88.046898042028133</v>
      </c>
      <c r="O22" s="45">
        <v>87.190624669764233</v>
      </c>
      <c r="P22" s="53" t="s">
        <v>67</v>
      </c>
    </row>
    <row r="23" spans="1:16" s="47" customFormat="1" ht="15.75" x14ac:dyDescent="0.2">
      <c r="A23" s="48" t="s">
        <v>68</v>
      </c>
      <c r="B23" s="56">
        <v>4.1154756285815512</v>
      </c>
      <c r="C23" s="45">
        <v>101.40328586708345</v>
      </c>
      <c r="D23" s="45">
        <v>100.83206124875269</v>
      </c>
      <c r="E23" s="45">
        <v>100.32469589365056</v>
      </c>
      <c r="F23" s="45">
        <v>101.57693004194321</v>
      </c>
      <c r="G23" s="45">
        <v>101.87244482538215</v>
      </c>
      <c r="H23" s="45">
        <v>102.73754681014597</v>
      </c>
      <c r="I23" s="45">
        <v>102.45216841769573</v>
      </c>
      <c r="J23" s="45">
        <v>102.30433305373788</v>
      </c>
      <c r="K23" s="45">
        <v>102.06916878280074</v>
      </c>
      <c r="L23" s="45">
        <v>99.94731025991851</v>
      </c>
      <c r="M23" s="45">
        <v>101.27845231344607</v>
      </c>
      <c r="N23" s="45">
        <v>101.15205931504117</v>
      </c>
      <c r="O23" s="45">
        <v>101.49587140246651</v>
      </c>
      <c r="P23" s="49" t="s">
        <v>69</v>
      </c>
    </row>
    <row r="24" spans="1:16" ht="15.75" x14ac:dyDescent="0.25">
      <c r="A24" s="52" t="s">
        <v>70</v>
      </c>
      <c r="B24" s="55">
        <v>3.406993936885319</v>
      </c>
      <c r="C24" s="45">
        <v>101.68047769657107</v>
      </c>
      <c r="D24" s="45">
        <v>101.14208984073123</v>
      </c>
      <c r="E24" s="45">
        <v>100.60210652525042</v>
      </c>
      <c r="F24" s="45">
        <v>101.97348385963224</v>
      </c>
      <c r="G24" s="45">
        <v>102.06745643248441</v>
      </c>
      <c r="H24" s="45">
        <v>103.09836267948668</v>
      </c>
      <c r="I24" s="45">
        <v>102.75302544020225</v>
      </c>
      <c r="J24" s="45">
        <v>102.66024946208077</v>
      </c>
      <c r="K24" s="45">
        <v>102.4055343304025</v>
      </c>
      <c r="L24" s="45">
        <v>99.897471774823174</v>
      </c>
      <c r="M24" s="45">
        <v>101.44091943148187</v>
      </c>
      <c r="N24" s="45">
        <v>101.27347594216377</v>
      </c>
      <c r="O24" s="45">
        <v>101.74955445127586</v>
      </c>
      <c r="P24" s="53" t="s">
        <v>71</v>
      </c>
    </row>
    <row r="25" spans="1:16" ht="15.75" x14ac:dyDescent="0.25">
      <c r="A25" s="52" t="s">
        <v>72</v>
      </c>
      <c r="B25" s="55">
        <v>0.7084816916962321</v>
      </c>
      <c r="C25" s="45">
        <v>100.48532634729982</v>
      </c>
      <c r="D25" s="45">
        <v>99.805140982506373</v>
      </c>
      <c r="E25" s="45">
        <v>99.405569884767772</v>
      </c>
      <c r="F25" s="45">
        <v>100.26354242568604</v>
      </c>
      <c r="G25" s="45">
        <v>101.22643028277031</v>
      </c>
      <c r="H25" s="45">
        <v>101.54225634776968</v>
      </c>
      <c r="I25" s="45">
        <v>101.45548698882661</v>
      </c>
      <c r="J25" s="45">
        <v>101.12533137824246</v>
      </c>
      <c r="K25" s="45">
        <v>100.95503300986044</v>
      </c>
      <c r="L25" s="45">
        <v>100.11239812326158</v>
      </c>
      <c r="M25" s="45">
        <v>100.74052187268919</v>
      </c>
      <c r="N25" s="45">
        <v>100.74981087460094</v>
      </c>
      <c r="O25" s="45">
        <v>100.65557070985676</v>
      </c>
      <c r="P25" s="53" t="s">
        <v>73</v>
      </c>
    </row>
    <row r="26" spans="1:16" ht="15.75" x14ac:dyDescent="0.25">
      <c r="A26" s="48" t="s">
        <v>74</v>
      </c>
      <c r="B26" s="56">
        <v>23.776299101712564</v>
      </c>
      <c r="C26" s="45">
        <v>95.68503723596146</v>
      </c>
      <c r="D26" s="45">
        <v>95.765040612344734</v>
      </c>
      <c r="E26" s="45">
        <v>95.762120220123251</v>
      </c>
      <c r="F26" s="45">
        <v>95.761274843427572</v>
      </c>
      <c r="G26" s="45">
        <v>95.804542759761659</v>
      </c>
      <c r="H26" s="45">
        <v>96.885625848698936</v>
      </c>
      <c r="I26" s="45">
        <v>96.805853029596292</v>
      </c>
      <c r="J26" s="45">
        <v>96.879093392414035</v>
      </c>
      <c r="K26" s="45">
        <v>96.965552372655338</v>
      </c>
      <c r="L26" s="45">
        <v>97.087978288677036</v>
      </c>
      <c r="M26" s="45">
        <v>97.0999672672705</v>
      </c>
      <c r="N26" s="45">
        <v>98.61196191373044</v>
      </c>
      <c r="O26" s="45">
        <v>96.592837315388451</v>
      </c>
      <c r="P26" s="49" t="s">
        <v>75</v>
      </c>
    </row>
    <row r="27" spans="1:16" ht="15.75" x14ac:dyDescent="0.25">
      <c r="A27" s="52" t="s">
        <v>76</v>
      </c>
      <c r="B27" s="55">
        <v>17.541227123690721</v>
      </c>
      <c r="C27" s="45">
        <v>96.431552799795213</v>
      </c>
      <c r="D27" s="45">
        <v>96.431552799795213</v>
      </c>
      <c r="E27" s="45">
        <v>96.431552799795213</v>
      </c>
      <c r="F27" s="45">
        <v>96.431552799795213</v>
      </c>
      <c r="G27" s="45">
        <v>96.431552799795213</v>
      </c>
      <c r="H27" s="45">
        <v>97.923242855286148</v>
      </c>
      <c r="I27" s="45">
        <v>97.923242855286148</v>
      </c>
      <c r="J27" s="45">
        <v>97.923242855286148</v>
      </c>
      <c r="K27" s="45">
        <v>97.923242855286148</v>
      </c>
      <c r="L27" s="45">
        <v>97.923242855286148</v>
      </c>
      <c r="M27" s="45">
        <v>97.923242855286148</v>
      </c>
      <c r="N27" s="45">
        <v>99.176423212874155</v>
      </c>
      <c r="O27" s="45">
        <v>97.406137028630596</v>
      </c>
      <c r="P27" s="53" t="s">
        <v>77</v>
      </c>
    </row>
    <row r="28" spans="1:16" ht="15.75" x14ac:dyDescent="0.25">
      <c r="A28" s="52" t="s">
        <v>78</v>
      </c>
      <c r="B28" s="55">
        <v>0.66158388890295039</v>
      </c>
      <c r="C28" s="45">
        <v>98.307233475735657</v>
      </c>
      <c r="D28" s="45">
        <v>98.307233475735657</v>
      </c>
      <c r="E28" s="45">
        <v>98.368343653255934</v>
      </c>
      <c r="F28" s="45">
        <v>98.368343653255934</v>
      </c>
      <c r="G28" s="45">
        <v>98.368343653255934</v>
      </c>
      <c r="H28" s="45">
        <v>98.381091539048967</v>
      </c>
      <c r="I28" s="45">
        <v>98.38961668767304</v>
      </c>
      <c r="J28" s="45">
        <v>98.475425893917304</v>
      </c>
      <c r="K28" s="45">
        <v>99.389050933845738</v>
      </c>
      <c r="L28" s="45">
        <v>99.781048421981069</v>
      </c>
      <c r="M28" s="45">
        <v>99.868610462521886</v>
      </c>
      <c r="N28" s="45">
        <v>99.885342062625213</v>
      </c>
      <c r="O28" s="45">
        <v>98.824140326071017</v>
      </c>
      <c r="P28" s="53" t="s">
        <v>79</v>
      </c>
    </row>
    <row r="29" spans="1:16" ht="15.75" x14ac:dyDescent="0.25">
      <c r="A29" s="52" t="s">
        <v>80</v>
      </c>
      <c r="B29" s="55">
        <v>0.88036887541251696</v>
      </c>
      <c r="C29" s="45">
        <v>99.902155399773719</v>
      </c>
      <c r="D29" s="45">
        <v>99.902155399773719</v>
      </c>
      <c r="E29" s="45">
        <v>99.902155399773719</v>
      </c>
      <c r="F29" s="45">
        <v>99.902155399773719</v>
      </c>
      <c r="G29" s="45">
        <v>99.994407601724618</v>
      </c>
      <c r="H29" s="45">
        <v>99.994407601724618</v>
      </c>
      <c r="I29" s="45">
        <v>99.994407601724618</v>
      </c>
      <c r="J29" s="45">
        <v>99.994407601724618</v>
      </c>
      <c r="K29" s="45">
        <v>99.994407601724618</v>
      </c>
      <c r="L29" s="45">
        <v>99.994407601724618</v>
      </c>
      <c r="M29" s="45">
        <v>99.994407601724618</v>
      </c>
      <c r="N29" s="45">
        <v>99.994407601724618</v>
      </c>
      <c r="O29" s="45">
        <v>99.963656867740951</v>
      </c>
      <c r="P29" s="53" t="s">
        <v>81</v>
      </c>
    </row>
    <row r="30" spans="1:16" ht="15.75" x14ac:dyDescent="0.25">
      <c r="A30" s="52" t="s">
        <v>82</v>
      </c>
      <c r="B30" s="55">
        <v>4.6931192137063755</v>
      </c>
      <c r="C30" s="45">
        <v>91.586361404370237</v>
      </c>
      <c r="D30" s="45">
        <v>92.003065449772421</v>
      </c>
      <c r="E30" s="45">
        <v>91.982349761090859</v>
      </c>
      <c r="F30" s="45">
        <v>91.977923331885393</v>
      </c>
      <c r="G30" s="45">
        <v>92.182512889761838</v>
      </c>
      <c r="H30" s="45">
        <v>92.006075421632133</v>
      </c>
      <c r="I30" s="45">
        <v>91.589991076318711</v>
      </c>
      <c r="J30" s="45">
        <v>91.96393581559613</v>
      </c>
      <c r="K30" s="45">
        <v>92.332922954163436</v>
      </c>
      <c r="L30" s="45">
        <v>92.935625554779122</v>
      </c>
      <c r="M30" s="45">
        <v>92.990513276926848</v>
      </c>
      <c r="N30" s="45">
        <v>95.986763206103973</v>
      </c>
      <c r="O30" s="45">
        <v>92.461503345200086</v>
      </c>
      <c r="P30" s="53" t="s">
        <v>83</v>
      </c>
    </row>
    <row r="31" spans="1:16" ht="15.75" x14ac:dyDescent="0.25">
      <c r="A31" s="48" t="s">
        <v>84</v>
      </c>
      <c r="B31" s="56">
        <v>4.9411666148404478</v>
      </c>
      <c r="C31" s="45">
        <v>97.46799592801483</v>
      </c>
      <c r="D31" s="45">
        <v>97.743686753655652</v>
      </c>
      <c r="E31" s="45">
        <v>97.691061041864614</v>
      </c>
      <c r="F31" s="45">
        <v>97.823474123145317</v>
      </c>
      <c r="G31" s="45">
        <v>98.129636933516764</v>
      </c>
      <c r="H31" s="45">
        <v>98.124713883058888</v>
      </c>
      <c r="I31" s="45">
        <v>98.392086451029527</v>
      </c>
      <c r="J31" s="45">
        <v>98.527555218801311</v>
      </c>
      <c r="K31" s="45">
        <v>98.535958356651818</v>
      </c>
      <c r="L31" s="45">
        <v>98.869197944541568</v>
      </c>
      <c r="M31" s="45">
        <v>98.944232023933949</v>
      </c>
      <c r="N31" s="45">
        <v>99.247169387453695</v>
      </c>
      <c r="O31" s="45">
        <v>98.291397337139003</v>
      </c>
      <c r="P31" s="49" t="s">
        <v>85</v>
      </c>
    </row>
    <row r="32" spans="1:16" ht="15.75" x14ac:dyDescent="0.25">
      <c r="A32" s="52" t="s">
        <v>86</v>
      </c>
      <c r="B32" s="55">
        <v>1.0330333750990364</v>
      </c>
      <c r="C32" s="45">
        <v>98.743443140636643</v>
      </c>
      <c r="D32" s="45">
        <v>98.969870345317474</v>
      </c>
      <c r="E32" s="45">
        <v>99.139416844951484</v>
      </c>
      <c r="F32" s="45">
        <v>99.467097182693209</v>
      </c>
      <c r="G32" s="45">
        <v>99.638743612048046</v>
      </c>
      <c r="H32" s="45">
        <v>99.647234632223572</v>
      </c>
      <c r="I32" s="45">
        <v>99.739357636063488</v>
      </c>
      <c r="J32" s="45">
        <v>99.779073698174827</v>
      </c>
      <c r="K32" s="45">
        <v>99.748122560115632</v>
      </c>
      <c r="L32" s="45">
        <v>99.856040687507871</v>
      </c>
      <c r="M32" s="45">
        <v>100.09214582916297</v>
      </c>
      <c r="N32" s="45">
        <v>100.10100205450733</v>
      </c>
      <c r="O32" s="45">
        <v>99.576795685283528</v>
      </c>
      <c r="P32" s="53" t="s">
        <v>87</v>
      </c>
    </row>
    <row r="33" spans="1:16" ht="15.75" x14ac:dyDescent="0.25">
      <c r="A33" s="52" t="s">
        <v>88</v>
      </c>
      <c r="B33" s="55">
        <v>0.13142741000320171</v>
      </c>
      <c r="C33" s="45">
        <v>96.888261380021433</v>
      </c>
      <c r="D33" s="45">
        <v>96.93416571563084</v>
      </c>
      <c r="E33" s="45">
        <v>97.926286940289955</v>
      </c>
      <c r="F33" s="45">
        <v>98.108141556240213</v>
      </c>
      <c r="G33" s="45">
        <v>98.01155883411802</v>
      </c>
      <c r="H33" s="45">
        <v>97.890812069731012</v>
      </c>
      <c r="I33" s="45">
        <v>98.25408062000966</v>
      </c>
      <c r="J33" s="45">
        <v>98.276188148039154</v>
      </c>
      <c r="K33" s="45">
        <v>98.067231612345111</v>
      </c>
      <c r="L33" s="45">
        <v>100.17692143001676</v>
      </c>
      <c r="M33" s="45">
        <v>100.17192703830246</v>
      </c>
      <c r="N33" s="45">
        <v>100.20483126606729</v>
      </c>
      <c r="O33" s="45">
        <v>98.409200550901005</v>
      </c>
      <c r="P33" s="53" t="s">
        <v>89</v>
      </c>
    </row>
    <row r="34" spans="1:16" s="47" customFormat="1" ht="15.75" x14ac:dyDescent="0.2">
      <c r="A34" s="52" t="s">
        <v>90</v>
      </c>
      <c r="B34" s="55">
        <v>0.85635095735426081</v>
      </c>
      <c r="C34" s="45">
        <v>98.768503579705765</v>
      </c>
      <c r="D34" s="45">
        <v>99.135866163572445</v>
      </c>
      <c r="E34" s="45">
        <v>98.602797639360375</v>
      </c>
      <c r="F34" s="45">
        <v>98.816930747994093</v>
      </c>
      <c r="G34" s="45">
        <v>98.878388890955449</v>
      </c>
      <c r="H34" s="45">
        <v>98.876817780533884</v>
      </c>
      <c r="I34" s="45">
        <v>99.16275987725929</v>
      </c>
      <c r="J34" s="45">
        <v>99.230132788866541</v>
      </c>
      <c r="K34" s="45">
        <v>99.338631826214851</v>
      </c>
      <c r="L34" s="45">
        <v>100.21669771535127</v>
      </c>
      <c r="M34" s="45">
        <v>100.32325596923765</v>
      </c>
      <c r="N34" s="45">
        <v>100.39025920780453</v>
      </c>
      <c r="O34" s="45">
        <v>99.311753515571354</v>
      </c>
      <c r="P34" s="53" t="s">
        <v>91</v>
      </c>
    </row>
    <row r="35" spans="1:16" ht="15.75" x14ac:dyDescent="0.25">
      <c r="A35" s="52" t="s">
        <v>92</v>
      </c>
      <c r="B35" s="55">
        <v>0.34079079748102564</v>
      </c>
      <c r="C35" s="45">
        <v>100.29477838173852</v>
      </c>
      <c r="D35" s="45">
        <v>100.35834348098581</v>
      </c>
      <c r="E35" s="45">
        <v>99.960122023747729</v>
      </c>
      <c r="F35" s="45">
        <v>100.06470213561985</v>
      </c>
      <c r="G35" s="45">
        <v>100.38064845797103</v>
      </c>
      <c r="H35" s="45">
        <v>100.51308936527158</v>
      </c>
      <c r="I35" s="45">
        <v>100.48220555098435</v>
      </c>
      <c r="J35" s="45">
        <v>100.54070505106282</v>
      </c>
      <c r="K35" s="45">
        <v>100.55108135903764</v>
      </c>
      <c r="L35" s="45">
        <v>100.23211201782765</v>
      </c>
      <c r="M35" s="45">
        <v>100.1066975867935</v>
      </c>
      <c r="N35" s="45">
        <v>100.19134211484001</v>
      </c>
      <c r="O35" s="45">
        <v>100.30631896049003</v>
      </c>
      <c r="P35" s="53" t="s">
        <v>93</v>
      </c>
    </row>
    <row r="36" spans="1:16" ht="15.75" x14ac:dyDescent="0.25">
      <c r="A36" s="52" t="s">
        <v>94</v>
      </c>
      <c r="B36" s="55">
        <v>2.5795640749029229</v>
      </c>
      <c r="C36" s="45">
        <v>96.206529250416551</v>
      </c>
      <c r="D36" s="45">
        <v>96.513684358690341</v>
      </c>
      <c r="E36" s="45">
        <v>96.506403884699125</v>
      </c>
      <c r="F36" s="45">
        <v>96.533584320933002</v>
      </c>
      <c r="G36" s="45">
        <v>96.989584675249404</v>
      </c>
      <c r="H36" s="45">
        <v>96.966287158477513</v>
      </c>
      <c r="I36" s="45">
        <v>97.334436459966597</v>
      </c>
      <c r="J36" s="45">
        <v>97.546055570644555</v>
      </c>
      <c r="K36" s="45">
        <v>97.551151902438406</v>
      </c>
      <c r="L36" s="45">
        <v>97.805806703819997</v>
      </c>
      <c r="M36" s="45">
        <v>97.834038764074819</v>
      </c>
      <c r="N36" s="45">
        <v>98.373036521891066</v>
      </c>
      <c r="O36" s="45">
        <v>97.180049964275099</v>
      </c>
      <c r="P36" s="53" t="s">
        <v>95</v>
      </c>
    </row>
    <row r="37" spans="1:16" ht="15.75" x14ac:dyDescent="0.25">
      <c r="A37" s="48" t="s">
        <v>96</v>
      </c>
      <c r="B37" s="56">
        <v>3.9959330355627514</v>
      </c>
      <c r="C37" s="45">
        <v>92.918692750788765</v>
      </c>
      <c r="D37" s="45">
        <v>93.309672872563894</v>
      </c>
      <c r="E37" s="45">
        <v>93.312036372109361</v>
      </c>
      <c r="F37" s="45">
        <v>93.363317150125653</v>
      </c>
      <c r="G37" s="45">
        <v>93.467884099711966</v>
      </c>
      <c r="H37" s="45">
        <v>93.482709687769756</v>
      </c>
      <c r="I37" s="45">
        <v>93.526756724753028</v>
      </c>
      <c r="J37" s="45">
        <v>93.573740230868523</v>
      </c>
      <c r="K37" s="45">
        <v>93.59644415074446</v>
      </c>
      <c r="L37" s="45">
        <v>98.515316432003772</v>
      </c>
      <c r="M37" s="45">
        <v>98.735050268531737</v>
      </c>
      <c r="N37" s="45">
        <v>98.743429948738296</v>
      </c>
      <c r="O37" s="45">
        <v>94.712087557392451</v>
      </c>
      <c r="P37" s="49" t="s">
        <v>97</v>
      </c>
    </row>
    <row r="38" spans="1:16" ht="15.75" x14ac:dyDescent="0.25">
      <c r="A38" s="48" t="s">
        <v>98</v>
      </c>
      <c r="B38" s="56">
        <v>15.983455889679336</v>
      </c>
      <c r="C38" s="45">
        <v>87.542745469163378</v>
      </c>
      <c r="D38" s="45">
        <v>90.088960559581281</v>
      </c>
      <c r="E38" s="45">
        <v>90.092136865032046</v>
      </c>
      <c r="F38" s="45">
        <v>90.092136865032046</v>
      </c>
      <c r="G38" s="45">
        <v>90.626716459153158</v>
      </c>
      <c r="H38" s="45">
        <v>90.190454598868612</v>
      </c>
      <c r="I38" s="45">
        <v>89.295992210418646</v>
      </c>
      <c r="J38" s="45">
        <v>89.511463908090491</v>
      </c>
      <c r="K38" s="45">
        <v>92.779439011518946</v>
      </c>
      <c r="L38" s="45">
        <v>93.637558556206642</v>
      </c>
      <c r="M38" s="45">
        <v>93.637558556206642</v>
      </c>
      <c r="N38" s="45">
        <v>94.2222203618538</v>
      </c>
      <c r="O38" s="45">
        <v>90.976448618427128</v>
      </c>
      <c r="P38" s="49" t="s">
        <v>99</v>
      </c>
    </row>
    <row r="39" spans="1:16" ht="15.75" x14ac:dyDescent="0.25">
      <c r="A39" s="48" t="s">
        <v>100</v>
      </c>
      <c r="B39" s="56">
        <v>2.8267656353025958</v>
      </c>
      <c r="C39" s="45">
        <v>98.093245508768064</v>
      </c>
      <c r="D39" s="45">
        <v>99.999447555487208</v>
      </c>
      <c r="E39" s="45">
        <v>100.00025298860862</v>
      </c>
      <c r="F39" s="45">
        <v>100.00025298860862</v>
      </c>
      <c r="G39" s="45">
        <v>100.00025298860862</v>
      </c>
      <c r="H39" s="45">
        <v>100.00021168434598</v>
      </c>
      <c r="I39" s="45">
        <v>100.00032527106822</v>
      </c>
      <c r="J39" s="45">
        <v>100.00031494500256</v>
      </c>
      <c r="K39" s="45">
        <v>100.00004646729543</v>
      </c>
      <c r="L39" s="45">
        <v>100.00004646729543</v>
      </c>
      <c r="M39" s="45">
        <v>100.00004646729543</v>
      </c>
      <c r="N39" s="45">
        <v>100.00225624534646</v>
      </c>
      <c r="O39" s="45">
        <v>99.841391631477549</v>
      </c>
      <c r="P39" s="49" t="s">
        <v>101</v>
      </c>
    </row>
    <row r="40" spans="1:16" ht="15.75" x14ac:dyDescent="0.25">
      <c r="A40" s="48" t="s">
        <v>102</v>
      </c>
      <c r="B40" s="57">
        <v>2.550969312266385</v>
      </c>
      <c r="C40" s="45">
        <v>97.592390868421106</v>
      </c>
      <c r="D40" s="45">
        <v>97.01766959995652</v>
      </c>
      <c r="E40" s="45">
        <v>96.689867342159928</v>
      </c>
      <c r="F40" s="45">
        <v>96.659516718717228</v>
      </c>
      <c r="G40" s="45">
        <v>97.702305146668792</v>
      </c>
      <c r="H40" s="45">
        <v>98.312189669403296</v>
      </c>
      <c r="I40" s="45">
        <v>98.405958347456405</v>
      </c>
      <c r="J40" s="45">
        <v>98.412012947529362</v>
      </c>
      <c r="K40" s="45">
        <v>98.478691171409849</v>
      </c>
      <c r="L40" s="45">
        <v>98.506324987127499</v>
      </c>
      <c r="M40" s="45">
        <v>98.477449202164124</v>
      </c>
      <c r="N40" s="45">
        <v>98.485444379183548</v>
      </c>
      <c r="O40" s="45">
        <v>97.89498503168312</v>
      </c>
      <c r="P40" s="49" t="s">
        <v>103</v>
      </c>
    </row>
    <row r="41" spans="1:16" ht="15.75" x14ac:dyDescent="0.25">
      <c r="A41" s="48" t="s">
        <v>104</v>
      </c>
      <c r="B41" s="56">
        <v>4.3496164914709023</v>
      </c>
      <c r="C41" s="45">
        <v>96.919979030658084</v>
      </c>
      <c r="D41" s="45">
        <v>96.915817096609956</v>
      </c>
      <c r="E41" s="45">
        <v>96.915817096609956</v>
      </c>
      <c r="F41" s="45">
        <v>96.915817096609956</v>
      </c>
      <c r="G41" s="45">
        <v>96.915817096609956</v>
      </c>
      <c r="H41" s="45">
        <v>96.915817096609956</v>
      </c>
      <c r="I41" s="45">
        <v>96.917152056587653</v>
      </c>
      <c r="J41" s="45">
        <v>96.917152056587653</v>
      </c>
      <c r="K41" s="45">
        <v>98.282973167893417</v>
      </c>
      <c r="L41" s="45">
        <v>98.251719399003647</v>
      </c>
      <c r="M41" s="45">
        <v>98.251719399003647</v>
      </c>
      <c r="N41" s="45">
        <v>98.252033507233705</v>
      </c>
      <c r="O41" s="45">
        <v>97.364317841668097</v>
      </c>
      <c r="P41" s="49" t="s">
        <v>105</v>
      </c>
    </row>
    <row r="42" spans="1:16" ht="15.75" x14ac:dyDescent="0.25">
      <c r="A42" s="48" t="s">
        <v>106</v>
      </c>
      <c r="B42" s="56">
        <v>1.7930366301755873</v>
      </c>
      <c r="C42" s="45">
        <v>92.631354581940414</v>
      </c>
      <c r="D42" s="45">
        <v>93.018901282870615</v>
      </c>
      <c r="E42" s="45">
        <v>93.019113018456622</v>
      </c>
      <c r="F42" s="45">
        <v>93.335587141015523</v>
      </c>
      <c r="G42" s="45">
        <v>93.35817227019011</v>
      </c>
      <c r="H42" s="45">
        <v>93.35817227019011</v>
      </c>
      <c r="I42" s="45">
        <v>93.35817227019011</v>
      </c>
      <c r="J42" s="45">
        <v>93.35817227019011</v>
      </c>
      <c r="K42" s="45">
        <v>93.40270732178125</v>
      </c>
      <c r="L42" s="45">
        <v>93.403060214424613</v>
      </c>
      <c r="M42" s="45">
        <v>93.404260049412017</v>
      </c>
      <c r="N42" s="45">
        <v>93.415340878413275</v>
      </c>
      <c r="O42" s="45">
        <v>93.255251130756221</v>
      </c>
      <c r="P42" s="49" t="s">
        <v>107</v>
      </c>
    </row>
    <row r="43" spans="1:16" ht="15.75" x14ac:dyDescent="0.25">
      <c r="A43" s="48" t="s">
        <v>108</v>
      </c>
      <c r="B43" s="56">
        <v>4.7691242738851152</v>
      </c>
      <c r="C43" s="45">
        <v>95.708319144106724</v>
      </c>
      <c r="D43" s="45">
        <v>97.652519820806262</v>
      </c>
      <c r="E43" s="45">
        <v>97.561854027046721</v>
      </c>
      <c r="F43" s="45">
        <v>97.696660758565358</v>
      </c>
      <c r="G43" s="45">
        <v>97.614530930121603</v>
      </c>
      <c r="H43" s="45">
        <v>98.04394381591743</v>
      </c>
      <c r="I43" s="45">
        <v>98.379307282062783</v>
      </c>
      <c r="J43" s="45">
        <v>98.747353498291091</v>
      </c>
      <c r="K43" s="45">
        <v>99.040344740211239</v>
      </c>
      <c r="L43" s="45">
        <v>99.218600304193103</v>
      </c>
      <c r="M43" s="45">
        <v>99.271661710210154</v>
      </c>
      <c r="N43" s="45">
        <v>99.533354412639085</v>
      </c>
      <c r="O43" s="45">
        <v>98.205704203680952</v>
      </c>
      <c r="P43" s="49" t="s">
        <v>109</v>
      </c>
    </row>
    <row r="44" spans="1:16" ht="15.75" x14ac:dyDescent="0.25">
      <c r="A44" s="52" t="s">
        <v>110</v>
      </c>
      <c r="B44" s="55">
        <v>3.0148130492100575</v>
      </c>
      <c r="C44" s="45">
        <v>97.258980442540548</v>
      </c>
      <c r="D44" s="45">
        <v>97.510530139428781</v>
      </c>
      <c r="E44" s="45">
        <v>97.415965394536173</v>
      </c>
      <c r="F44" s="45">
        <v>97.430841587606238</v>
      </c>
      <c r="G44" s="45">
        <v>97.386960555786501</v>
      </c>
      <c r="H44" s="45">
        <v>97.883257268309819</v>
      </c>
      <c r="I44" s="45">
        <v>97.893498667559058</v>
      </c>
      <c r="J44" s="45">
        <v>98.263160852139208</v>
      </c>
      <c r="K44" s="45">
        <v>98.522335532410068</v>
      </c>
      <c r="L44" s="45">
        <v>98.893044283336877</v>
      </c>
      <c r="M44" s="45">
        <v>98.951352979792404</v>
      </c>
      <c r="N44" s="45">
        <v>99.367064083624626</v>
      </c>
      <c r="O44" s="45">
        <v>98.064749315589168</v>
      </c>
      <c r="P44" s="53" t="s">
        <v>111</v>
      </c>
    </row>
    <row r="45" spans="1:16" s="47" customFormat="1" ht="15.75" x14ac:dyDescent="0.2">
      <c r="A45" s="52" t="s">
        <v>112</v>
      </c>
      <c r="B45" s="55">
        <v>0.48332284219934601</v>
      </c>
      <c r="C45" s="45">
        <v>96.923875826954813</v>
      </c>
      <c r="D45" s="45">
        <v>97.696727644250046</v>
      </c>
      <c r="E45" s="45">
        <v>97.463681537428812</v>
      </c>
      <c r="F45" s="45">
        <v>98.760802658076599</v>
      </c>
      <c r="G45" s="45">
        <v>98.234253555852959</v>
      </c>
      <c r="H45" s="45">
        <v>98.971895146139317</v>
      </c>
      <c r="I45" s="45">
        <v>97.926565145252738</v>
      </c>
      <c r="J45" s="45">
        <v>98.97974778669527</v>
      </c>
      <c r="K45" s="45">
        <v>100.08426812123464</v>
      </c>
      <c r="L45" s="45">
        <v>99.122277434635208</v>
      </c>
      <c r="M45" s="45">
        <v>99.236774000160437</v>
      </c>
      <c r="N45" s="45">
        <v>98.829534372189826</v>
      </c>
      <c r="O45" s="45">
        <v>98.519200269072542</v>
      </c>
      <c r="P45" s="53" t="s">
        <v>113</v>
      </c>
    </row>
    <row r="46" spans="1:16" ht="15.75" x14ac:dyDescent="0.25">
      <c r="A46" s="52" t="s">
        <v>114</v>
      </c>
      <c r="B46" s="55">
        <v>0.62132223239303075</v>
      </c>
      <c r="C46" s="45">
        <v>100</v>
      </c>
      <c r="D46" s="45">
        <v>100</v>
      </c>
      <c r="E46" s="45">
        <v>100</v>
      </c>
      <c r="F46" s="45">
        <v>100</v>
      </c>
      <c r="G46" s="45">
        <v>100</v>
      </c>
      <c r="H46" s="45">
        <v>100</v>
      </c>
      <c r="I46" s="45">
        <v>100</v>
      </c>
      <c r="J46" s="45">
        <v>100</v>
      </c>
      <c r="K46" s="45">
        <v>100</v>
      </c>
      <c r="L46" s="45">
        <v>100</v>
      </c>
      <c r="M46" s="45">
        <v>100</v>
      </c>
      <c r="N46" s="45">
        <v>100</v>
      </c>
      <c r="O46" s="45">
        <v>100</v>
      </c>
      <c r="P46" s="53" t="s">
        <v>115</v>
      </c>
    </row>
    <row r="47" spans="1:16" s="58" customFormat="1" ht="15.75" x14ac:dyDescent="0.25">
      <c r="A47" s="52" t="s">
        <v>116</v>
      </c>
      <c r="B47" s="55">
        <v>5.2719222472607671E-2</v>
      </c>
      <c r="C47" s="45">
        <v>100</v>
      </c>
      <c r="D47" s="45">
        <v>100</v>
      </c>
      <c r="E47" s="45">
        <v>100</v>
      </c>
      <c r="F47" s="45">
        <v>100</v>
      </c>
      <c r="G47" s="45">
        <v>100</v>
      </c>
      <c r="H47" s="45">
        <v>100</v>
      </c>
      <c r="I47" s="45">
        <v>100</v>
      </c>
      <c r="J47" s="45">
        <v>100</v>
      </c>
      <c r="K47" s="45">
        <v>100</v>
      </c>
      <c r="L47" s="45">
        <v>100</v>
      </c>
      <c r="M47" s="45">
        <v>100</v>
      </c>
      <c r="N47" s="45">
        <v>100</v>
      </c>
      <c r="O47" s="45">
        <v>100</v>
      </c>
      <c r="P47" s="53" t="s">
        <v>117</v>
      </c>
    </row>
    <row r="48" spans="1:16" s="58" customFormat="1" ht="15.75" x14ac:dyDescent="0.25">
      <c r="A48" s="52" t="s">
        <v>118</v>
      </c>
      <c r="B48" s="55">
        <v>0.59694692761007184</v>
      </c>
      <c r="C48" s="45">
        <v>83.128186510645037</v>
      </c>
      <c r="D48" s="45">
        <v>97.261638312013488</v>
      </c>
      <c r="E48" s="45">
        <v>97.261638312013488</v>
      </c>
      <c r="F48" s="45">
        <v>97.261638312013488</v>
      </c>
      <c r="G48" s="45">
        <v>97.261638312013488</v>
      </c>
      <c r="H48" s="45">
        <v>97.261638312013488</v>
      </c>
      <c r="I48" s="45">
        <v>100.84369076055447</v>
      </c>
      <c r="J48" s="45">
        <v>100.84369076055447</v>
      </c>
      <c r="K48" s="45">
        <v>100.84369076055447</v>
      </c>
      <c r="L48" s="45">
        <v>100.86153468001966</v>
      </c>
      <c r="M48" s="45">
        <v>100.86153468001966</v>
      </c>
      <c r="N48" s="45">
        <v>100.86153468001966</v>
      </c>
      <c r="O48" s="45">
        <v>97.879337866036224</v>
      </c>
      <c r="P48" s="53" t="s">
        <v>119</v>
      </c>
    </row>
  </sheetData>
  <mergeCells count="4">
    <mergeCell ref="A1:P1"/>
    <mergeCell ref="A2:P2"/>
    <mergeCell ref="A3:A4"/>
    <mergeCell ref="P3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rightToLeft="1" workbookViewId="0">
      <selection activeCell="A3" sqref="A3:A4"/>
    </sheetView>
  </sheetViews>
  <sheetFormatPr defaultColWidth="9" defaultRowHeight="15" x14ac:dyDescent="0.25"/>
  <cols>
    <col min="1" max="1" width="31.28515625" style="32" bestFit="1" customWidth="1"/>
    <col min="2" max="2" width="8.42578125" style="32" customWidth="1"/>
    <col min="3" max="7" width="6" style="32" customWidth="1"/>
    <col min="8" max="8" width="5.7109375" style="32" customWidth="1"/>
    <col min="9" max="14" width="5.5703125" style="32" bestFit="1" customWidth="1"/>
    <col min="15" max="15" width="7.140625" style="32" bestFit="1" customWidth="1"/>
    <col min="16" max="16" width="35.28515625" style="32" bestFit="1" customWidth="1"/>
    <col min="17" max="16384" width="9" style="32"/>
  </cols>
  <sheetData>
    <row r="1" spans="1:19" ht="16.5" x14ac:dyDescent="0.25">
      <c r="A1" s="31" t="s">
        <v>122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9" ht="16.5" thickBot="1" x14ac:dyDescent="0.3">
      <c r="A2" s="33" t="s">
        <v>123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9" s="38" customFormat="1" ht="29.25" customHeight="1" thickTop="1" x14ac:dyDescent="0.2">
      <c r="A3" s="34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5" t="s">
        <v>8</v>
      </c>
      <c r="H3" s="35" t="s">
        <v>9</v>
      </c>
      <c r="I3" s="35" t="s">
        <v>10</v>
      </c>
      <c r="J3" s="35" t="s">
        <v>11</v>
      </c>
      <c r="K3" s="35" t="s">
        <v>12</v>
      </c>
      <c r="L3" s="35" t="s">
        <v>13</v>
      </c>
      <c r="M3" s="35" t="s">
        <v>14</v>
      </c>
      <c r="N3" s="35" t="s">
        <v>15</v>
      </c>
      <c r="O3" s="36" t="s">
        <v>16</v>
      </c>
      <c r="P3" s="37" t="s">
        <v>17</v>
      </c>
    </row>
    <row r="4" spans="1:19" s="38" customFormat="1" ht="24.75" customHeight="1" x14ac:dyDescent="0.2">
      <c r="A4" s="39"/>
      <c r="B4" s="40" t="s">
        <v>18</v>
      </c>
      <c r="C4" s="40" t="s">
        <v>19</v>
      </c>
      <c r="D4" s="40" t="s">
        <v>20</v>
      </c>
      <c r="E4" s="40" t="s">
        <v>21</v>
      </c>
      <c r="F4" s="40" t="s">
        <v>22</v>
      </c>
      <c r="G4" s="40" t="s">
        <v>23</v>
      </c>
      <c r="H4" s="40" t="s">
        <v>24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29</v>
      </c>
      <c r="N4" s="40" t="s">
        <v>30</v>
      </c>
      <c r="O4" s="41" t="s">
        <v>31</v>
      </c>
      <c r="P4" s="42"/>
    </row>
    <row r="5" spans="1:19" s="47" customFormat="1" ht="31.5" x14ac:dyDescent="0.2">
      <c r="A5" s="43" t="s">
        <v>32</v>
      </c>
      <c r="B5" s="44">
        <v>100</v>
      </c>
      <c r="C5" s="45">
        <v>92.448297689472426</v>
      </c>
      <c r="D5" s="45">
        <v>91.39454100397144</v>
      </c>
      <c r="E5" s="45">
        <v>91.376170854688581</v>
      </c>
      <c r="F5" s="45">
        <v>92.06284543050225</v>
      </c>
      <c r="G5" s="45">
        <v>91.963855193755279</v>
      </c>
      <c r="H5" s="45">
        <v>92.092205581757838</v>
      </c>
      <c r="I5" s="45">
        <v>93.395844428901285</v>
      </c>
      <c r="J5" s="45">
        <v>93.432344070489506</v>
      </c>
      <c r="K5" s="45">
        <v>93.003172460605967</v>
      </c>
      <c r="L5" s="45">
        <v>93.221368120210315</v>
      </c>
      <c r="M5" s="45">
        <v>93.499086272250835</v>
      </c>
      <c r="N5" s="45">
        <v>93.895368095208724</v>
      </c>
      <c r="O5" s="45">
        <v>92.648758266817865</v>
      </c>
      <c r="P5" s="46" t="s">
        <v>33</v>
      </c>
      <c r="S5" s="59"/>
    </row>
    <row r="6" spans="1:19" s="47" customFormat="1" ht="15.75" x14ac:dyDescent="0.2">
      <c r="A6" s="48" t="s">
        <v>34</v>
      </c>
      <c r="B6" s="44">
        <v>26.523946861454085</v>
      </c>
      <c r="C6" s="45">
        <v>99.227061377333897</v>
      </c>
      <c r="D6" s="45">
        <v>97.130565374500776</v>
      </c>
      <c r="E6" s="45">
        <v>97.196583662878282</v>
      </c>
      <c r="F6" s="45">
        <v>97.626708113909984</v>
      </c>
      <c r="G6" s="45">
        <v>96.927701230082491</v>
      </c>
      <c r="H6" s="45">
        <v>95.203093678202407</v>
      </c>
      <c r="I6" s="45">
        <v>98.731530728015613</v>
      </c>
      <c r="J6" s="45">
        <v>99.426252981206673</v>
      </c>
      <c r="K6" s="45">
        <v>97.417548185699417</v>
      </c>
      <c r="L6" s="45">
        <v>96.624629193636906</v>
      </c>
      <c r="M6" s="45">
        <v>95.304875516177788</v>
      </c>
      <c r="N6" s="45">
        <v>96.392472166296145</v>
      </c>
      <c r="O6" s="45">
        <v>97.267418517328352</v>
      </c>
      <c r="P6" s="49" t="s">
        <v>35</v>
      </c>
    </row>
    <row r="7" spans="1:19" ht="15.75" x14ac:dyDescent="0.25">
      <c r="A7" s="50" t="s">
        <v>36</v>
      </c>
      <c r="B7" s="44">
        <v>23.796408799524237</v>
      </c>
      <c r="C7" s="45">
        <v>99.486188932875166</v>
      </c>
      <c r="D7" s="45">
        <v>97.181830363006938</v>
      </c>
      <c r="E7" s="45">
        <v>97.25409431632724</v>
      </c>
      <c r="F7" s="45">
        <v>97.733040809866154</v>
      </c>
      <c r="G7" s="45">
        <v>96.961522008967194</v>
      </c>
      <c r="H7" s="45">
        <v>95.055142656472427</v>
      </c>
      <c r="I7" s="45">
        <v>98.93858289244676</v>
      </c>
      <c r="J7" s="45">
        <v>99.698848912293414</v>
      </c>
      <c r="K7" s="45">
        <v>97.467721331617184</v>
      </c>
      <c r="L7" s="45">
        <v>96.590443971296907</v>
      </c>
      <c r="M7" s="45">
        <v>95.130483542111719</v>
      </c>
      <c r="N7" s="45">
        <v>96.323190421304545</v>
      </c>
      <c r="O7" s="45">
        <v>97.318424179882143</v>
      </c>
      <c r="P7" s="51" t="s">
        <v>37</v>
      </c>
    </row>
    <row r="8" spans="1:19" ht="15.75" x14ac:dyDescent="0.25">
      <c r="A8" s="52" t="s">
        <v>38</v>
      </c>
      <c r="B8" s="44">
        <v>4.1713184452305914</v>
      </c>
      <c r="C8" s="45">
        <v>82.504875968334844</v>
      </c>
      <c r="D8" s="45">
        <v>82.812174417586405</v>
      </c>
      <c r="E8" s="45">
        <v>82.833049417958421</v>
      </c>
      <c r="F8" s="45">
        <v>82.883375774276999</v>
      </c>
      <c r="G8" s="45">
        <v>82.987256147614218</v>
      </c>
      <c r="H8" s="45">
        <v>82.87249394677383</v>
      </c>
      <c r="I8" s="45">
        <v>82.922728084215251</v>
      </c>
      <c r="J8" s="45">
        <v>82.48825141984581</v>
      </c>
      <c r="K8" s="45">
        <v>82.482827273162798</v>
      </c>
      <c r="L8" s="45">
        <v>82.420579531089601</v>
      </c>
      <c r="M8" s="45">
        <v>82.430002623627018</v>
      </c>
      <c r="N8" s="45">
        <v>82.442804280481667</v>
      </c>
      <c r="O8" s="45">
        <v>82.673368240413922</v>
      </c>
      <c r="P8" s="53" t="s">
        <v>39</v>
      </c>
    </row>
    <row r="9" spans="1:19" ht="15.75" x14ac:dyDescent="0.25">
      <c r="A9" s="52" t="s">
        <v>40</v>
      </c>
      <c r="B9" s="54">
        <v>4.6862936296586089</v>
      </c>
      <c r="C9" s="45">
        <v>108.30889764354114</v>
      </c>
      <c r="D9" s="45">
        <v>106.95068593194523</v>
      </c>
      <c r="E9" s="45">
        <v>111.38905024204122</v>
      </c>
      <c r="F9" s="45">
        <v>111.77261380808113</v>
      </c>
      <c r="G9" s="45">
        <v>109.85598012061183</v>
      </c>
      <c r="H9" s="45">
        <v>106.59672593416154</v>
      </c>
      <c r="I9" s="45">
        <v>108.17627365775323</v>
      </c>
      <c r="J9" s="45">
        <v>106.78885309214449</v>
      </c>
      <c r="K9" s="45">
        <v>101.63003660925267</v>
      </c>
      <c r="L9" s="45">
        <v>97.413886550344031</v>
      </c>
      <c r="M9" s="45">
        <v>95.030513137890892</v>
      </c>
      <c r="N9" s="45">
        <v>99.41647913217335</v>
      </c>
      <c r="O9" s="45">
        <v>105.27749965499505</v>
      </c>
      <c r="P9" s="53" t="s">
        <v>41</v>
      </c>
      <c r="Q9" s="60"/>
    </row>
    <row r="10" spans="1:19" ht="15.75" x14ac:dyDescent="0.25">
      <c r="A10" s="52" t="s">
        <v>42</v>
      </c>
      <c r="B10" s="54">
        <v>0.41400370788454277</v>
      </c>
      <c r="C10" s="45">
        <v>98.834775025952922</v>
      </c>
      <c r="D10" s="45">
        <v>98.335121235292917</v>
      </c>
      <c r="E10" s="45">
        <v>98.0399419047164</v>
      </c>
      <c r="F10" s="45">
        <v>98.771224363758961</v>
      </c>
      <c r="G10" s="45">
        <v>98.761818538595122</v>
      </c>
      <c r="H10" s="45">
        <v>99.447789457283207</v>
      </c>
      <c r="I10" s="45">
        <v>99.028289654975922</v>
      </c>
      <c r="J10" s="45">
        <v>99.671402726830493</v>
      </c>
      <c r="K10" s="45">
        <v>100.15199949781072</v>
      </c>
      <c r="L10" s="45">
        <v>99.190642376282213</v>
      </c>
      <c r="M10" s="45">
        <v>99.220332067886346</v>
      </c>
      <c r="N10" s="45">
        <v>99.274149745780306</v>
      </c>
      <c r="O10" s="45">
        <v>99.060623882930443</v>
      </c>
      <c r="P10" s="53" t="s">
        <v>43</v>
      </c>
    </row>
    <row r="11" spans="1:19" ht="15.75" x14ac:dyDescent="0.25">
      <c r="A11" s="52" t="s">
        <v>44</v>
      </c>
      <c r="B11" s="54">
        <v>3.7200765657810746</v>
      </c>
      <c r="C11" s="45">
        <v>102.54626251639654</v>
      </c>
      <c r="D11" s="45">
        <v>102.14858675762119</v>
      </c>
      <c r="E11" s="45">
        <v>99.882252848606299</v>
      </c>
      <c r="F11" s="45">
        <v>98.040964099444608</v>
      </c>
      <c r="G11" s="45">
        <v>96.98748799088996</v>
      </c>
      <c r="H11" s="45">
        <v>96.815404930220652</v>
      </c>
      <c r="I11" s="45">
        <v>96.736820332514995</v>
      </c>
      <c r="J11" s="45">
        <v>98.123318135622057</v>
      </c>
      <c r="K11" s="45">
        <v>98.50485086442032</v>
      </c>
      <c r="L11" s="45">
        <v>97.368037387912963</v>
      </c>
      <c r="M11" s="45">
        <v>96.826713245636071</v>
      </c>
      <c r="N11" s="45">
        <v>98.328260866447749</v>
      </c>
      <c r="O11" s="45">
        <v>98.52574666464443</v>
      </c>
      <c r="P11" s="53" t="s">
        <v>45</v>
      </c>
      <c r="Q11" s="60"/>
    </row>
    <row r="12" spans="1:19" ht="15.75" x14ac:dyDescent="0.25">
      <c r="A12" s="52" t="s">
        <v>46</v>
      </c>
      <c r="B12" s="54">
        <v>1.6969505246227596</v>
      </c>
      <c r="C12" s="45">
        <v>92.253652419163728</v>
      </c>
      <c r="D12" s="45">
        <v>92.370880836093065</v>
      </c>
      <c r="E12" s="45">
        <v>92.371903176938389</v>
      </c>
      <c r="F12" s="45">
        <v>92.192567553656218</v>
      </c>
      <c r="G12" s="45">
        <v>91.553093354912306</v>
      </c>
      <c r="H12" s="45">
        <v>91.589386454920955</v>
      </c>
      <c r="I12" s="45">
        <v>91.774600538063666</v>
      </c>
      <c r="J12" s="45">
        <v>93.118211994017599</v>
      </c>
      <c r="K12" s="45">
        <v>93.23271416869278</v>
      </c>
      <c r="L12" s="45">
        <v>93.1764854222005</v>
      </c>
      <c r="M12" s="45">
        <v>93.769443112482634</v>
      </c>
      <c r="N12" s="45">
        <v>93.835810072357603</v>
      </c>
      <c r="O12" s="45">
        <v>92.603229091958283</v>
      </c>
      <c r="P12" s="53" t="s">
        <v>47</v>
      </c>
    </row>
    <row r="13" spans="1:19" ht="15.75" x14ac:dyDescent="0.25">
      <c r="A13" s="52" t="s">
        <v>48</v>
      </c>
      <c r="B13" s="54">
        <v>2.5668373845766457</v>
      </c>
      <c r="C13" s="45">
        <v>108.06745946361357</v>
      </c>
      <c r="D13" s="45">
        <v>105.62367550926263</v>
      </c>
      <c r="E13" s="45">
        <v>99.257474212217986</v>
      </c>
      <c r="F13" s="45">
        <v>102.02453432118655</v>
      </c>
      <c r="G13" s="45">
        <v>104.4441769813038</v>
      </c>
      <c r="H13" s="45">
        <v>97.865381934000283</v>
      </c>
      <c r="I13" s="45">
        <v>103.35013362289892</v>
      </c>
      <c r="J13" s="45">
        <v>104.15047182377523</v>
      </c>
      <c r="K13" s="45">
        <v>103.6595431517629</v>
      </c>
      <c r="L13" s="45">
        <v>110.41609831716106</v>
      </c>
      <c r="M13" s="45">
        <v>105.03275677082206</v>
      </c>
      <c r="N13" s="45">
        <v>99.933430450762103</v>
      </c>
      <c r="O13" s="45">
        <v>103.6520947132306</v>
      </c>
      <c r="P13" s="53" t="s">
        <v>49</v>
      </c>
    </row>
    <row r="14" spans="1:19" ht="15.75" x14ac:dyDescent="0.25">
      <c r="A14" s="52" t="s">
        <v>50</v>
      </c>
      <c r="B14" s="54">
        <v>2.9622590463987617</v>
      </c>
      <c r="C14" s="45">
        <v>101.353015476829</v>
      </c>
      <c r="D14" s="45">
        <v>87.583865313674835</v>
      </c>
      <c r="E14" s="45">
        <v>87.058128897141799</v>
      </c>
      <c r="F14" s="45">
        <v>90.046627685154931</v>
      </c>
      <c r="G14" s="45">
        <v>87.054876974720742</v>
      </c>
      <c r="H14" s="45">
        <v>83.341951997787859</v>
      </c>
      <c r="I14" s="45">
        <v>106.86838340449029</v>
      </c>
      <c r="J14" s="45">
        <v>112.63297579979206</v>
      </c>
      <c r="K14" s="45">
        <v>104.533628524675</v>
      </c>
      <c r="L14" s="45">
        <v>102.09800134055948</v>
      </c>
      <c r="M14" s="45">
        <v>99.294002118004855</v>
      </c>
      <c r="N14" s="45">
        <v>102.01495637955922</v>
      </c>
      <c r="O14" s="45">
        <v>96.990034492699166</v>
      </c>
      <c r="P14" s="53" t="s">
        <v>51</v>
      </c>
    </row>
    <row r="15" spans="1:19" ht="15.75" x14ac:dyDescent="0.25">
      <c r="A15" s="52" t="s">
        <v>52</v>
      </c>
      <c r="B15" s="54">
        <v>2.3130931564670227</v>
      </c>
      <c r="C15" s="45">
        <v>97.011520275982875</v>
      </c>
      <c r="D15" s="45">
        <v>96.855133749958412</v>
      </c>
      <c r="E15" s="45">
        <v>96.965164660776921</v>
      </c>
      <c r="F15" s="45">
        <v>97.068912942428327</v>
      </c>
      <c r="G15" s="45">
        <v>97.244826559107281</v>
      </c>
      <c r="H15" s="45">
        <v>97.118409872217825</v>
      </c>
      <c r="I15" s="45">
        <v>97.592578573546007</v>
      </c>
      <c r="J15" s="45">
        <v>98.152921174936537</v>
      </c>
      <c r="K15" s="45">
        <v>98.129658466939418</v>
      </c>
      <c r="L15" s="45">
        <v>98.261763480236951</v>
      </c>
      <c r="M15" s="45">
        <v>98.36440805676439</v>
      </c>
      <c r="N15" s="45">
        <v>98.804616600432553</v>
      </c>
      <c r="O15" s="45">
        <v>97.630826201110622</v>
      </c>
      <c r="P15" s="53" t="s">
        <v>53</v>
      </c>
    </row>
    <row r="16" spans="1:19" ht="15.75" x14ac:dyDescent="0.25">
      <c r="A16" s="52" t="s">
        <v>54</v>
      </c>
      <c r="B16" s="54">
        <v>1.2655763389042272</v>
      </c>
      <c r="C16" s="45">
        <v>99.874453041934956</v>
      </c>
      <c r="D16" s="45">
        <v>99.946603929961782</v>
      </c>
      <c r="E16" s="45">
        <v>100.00808112010392</v>
      </c>
      <c r="F16" s="45">
        <v>99.94999634556855</v>
      </c>
      <c r="G16" s="45">
        <v>99.944038932795692</v>
      </c>
      <c r="H16" s="45">
        <v>99.888353671738273</v>
      </c>
      <c r="I16" s="45">
        <v>99.995338876117529</v>
      </c>
      <c r="J16" s="45">
        <v>100.25101117428603</v>
      </c>
      <c r="K16" s="45">
        <v>100.0834589400494</v>
      </c>
      <c r="L16" s="45">
        <v>100.19681526642184</v>
      </c>
      <c r="M16" s="45">
        <v>100.26805599416394</v>
      </c>
      <c r="N16" s="45">
        <v>100.41997001987183</v>
      </c>
      <c r="O16" s="45">
        <v>100.06884810941783</v>
      </c>
      <c r="P16" s="53" t="s">
        <v>55</v>
      </c>
    </row>
    <row r="17" spans="1:16" ht="15.75" x14ac:dyDescent="0.25">
      <c r="A17" s="50" t="s">
        <v>56</v>
      </c>
      <c r="B17" s="55">
        <v>2.7275380619298444</v>
      </c>
      <c r="C17" s="45">
        <v>96.625738199899246</v>
      </c>
      <c r="D17" s="45">
        <v>96.616308651720743</v>
      </c>
      <c r="E17" s="45">
        <v>96.619617265116702</v>
      </c>
      <c r="F17" s="45">
        <v>96.559979508654365</v>
      </c>
      <c r="G17" s="45">
        <v>96.588102722520091</v>
      </c>
      <c r="H17" s="45">
        <v>96.688022847078358</v>
      </c>
      <c r="I17" s="45">
        <v>96.652868829746183</v>
      </c>
      <c r="J17" s="45">
        <v>96.689759869111242</v>
      </c>
      <c r="K17" s="45">
        <v>96.91491101070693</v>
      </c>
      <c r="L17" s="45">
        <v>96.967352533033051</v>
      </c>
      <c r="M17" s="45">
        <v>97.05503078802623</v>
      </c>
      <c r="N17" s="45">
        <v>97.087455199306731</v>
      </c>
      <c r="O17" s="45">
        <v>96.755428952076656</v>
      </c>
      <c r="P17" s="51" t="s">
        <v>57</v>
      </c>
    </row>
    <row r="18" spans="1:16" ht="15.75" x14ac:dyDescent="0.25">
      <c r="A18" s="52" t="s">
        <v>58</v>
      </c>
      <c r="B18" s="54">
        <v>1.2121289578681687</v>
      </c>
      <c r="C18" s="45">
        <v>97.766344622026793</v>
      </c>
      <c r="D18" s="45">
        <v>97.749862338431143</v>
      </c>
      <c r="E18" s="45">
        <v>97.757517617067975</v>
      </c>
      <c r="F18" s="45">
        <v>97.665107467808923</v>
      </c>
      <c r="G18" s="45">
        <v>97.687292152838154</v>
      </c>
      <c r="H18" s="45">
        <v>97.709398722779241</v>
      </c>
      <c r="I18" s="45">
        <v>97.622144169336835</v>
      </c>
      <c r="J18" s="45">
        <v>97.680496140170746</v>
      </c>
      <c r="K18" s="45">
        <v>98.108723053305269</v>
      </c>
      <c r="L18" s="45">
        <v>98.181291970179032</v>
      </c>
      <c r="M18" s="45">
        <v>98.062947611660462</v>
      </c>
      <c r="N18" s="45">
        <v>98.119815395819884</v>
      </c>
      <c r="O18" s="45">
        <v>97.842578438452037</v>
      </c>
      <c r="P18" s="53" t="s">
        <v>59</v>
      </c>
    </row>
    <row r="19" spans="1:16" ht="15.75" x14ac:dyDescent="0.25">
      <c r="A19" s="52" t="s">
        <v>60</v>
      </c>
      <c r="B19" s="54">
        <v>1.5154091040616757</v>
      </c>
      <c r="C19" s="45">
        <v>95.35761219810766</v>
      </c>
      <c r="D19" s="45">
        <v>95.356031260121043</v>
      </c>
      <c r="E19" s="45">
        <v>95.354450322134426</v>
      </c>
      <c r="F19" s="45">
        <v>95.331263231664167</v>
      </c>
      <c r="G19" s="45">
        <v>95.365956037481425</v>
      </c>
      <c r="H19" s="45">
        <v>95.5524188900132</v>
      </c>
      <c r="I19" s="45">
        <v>95.575166831042765</v>
      </c>
      <c r="J19" s="45">
        <v>95.588341314264511</v>
      </c>
      <c r="K19" s="45">
        <v>95.587638675159354</v>
      </c>
      <c r="L19" s="45">
        <v>95.617764326793079</v>
      </c>
      <c r="M19" s="45">
        <v>95.93439107355573</v>
      </c>
      <c r="N19" s="45">
        <v>95.93966086684442</v>
      </c>
      <c r="O19" s="45">
        <v>95.546724585598483</v>
      </c>
      <c r="P19" s="53" t="s">
        <v>61</v>
      </c>
    </row>
    <row r="20" spans="1:16" ht="31.5" x14ac:dyDescent="0.25">
      <c r="A20" s="48" t="s">
        <v>62</v>
      </c>
      <c r="B20" s="56">
        <v>4.374210525068694</v>
      </c>
      <c r="C20" s="45">
        <v>78.676476960138913</v>
      </c>
      <c r="D20" s="45">
        <v>78.696995687286901</v>
      </c>
      <c r="E20" s="45">
        <v>78.696925895697959</v>
      </c>
      <c r="F20" s="45">
        <v>78.779559137001385</v>
      </c>
      <c r="G20" s="45">
        <v>78.779768511768211</v>
      </c>
      <c r="H20" s="45">
        <v>82.355959320576531</v>
      </c>
      <c r="I20" s="45">
        <v>82.37215096921031</v>
      </c>
      <c r="J20" s="45">
        <v>82.430357154385192</v>
      </c>
      <c r="K20" s="45">
        <v>82.432241527286536</v>
      </c>
      <c r="L20" s="45">
        <v>82.432311318875477</v>
      </c>
      <c r="M20" s="45">
        <v>82.44166339179327</v>
      </c>
      <c r="N20" s="45">
        <v>82.450247757232717</v>
      </c>
      <c r="O20" s="45">
        <v>80.878721469271127</v>
      </c>
      <c r="P20" s="49" t="s">
        <v>63</v>
      </c>
    </row>
    <row r="21" spans="1:16" ht="15.75" x14ac:dyDescent="0.25">
      <c r="A21" s="52" t="s">
        <v>64</v>
      </c>
      <c r="B21" s="55">
        <v>7.7031610469503412E-3</v>
      </c>
      <c r="C21" s="45">
        <v>92.930681208735635</v>
      </c>
      <c r="D21" s="45">
        <v>92.930681208735635</v>
      </c>
      <c r="E21" s="45">
        <v>92.930681208735635</v>
      </c>
      <c r="F21" s="45">
        <v>92.930681208735635</v>
      </c>
      <c r="G21" s="45">
        <v>92.957955227825906</v>
      </c>
      <c r="H21" s="45">
        <v>95.422777855024464</v>
      </c>
      <c r="I21" s="45">
        <v>97.5495401615661</v>
      </c>
      <c r="J21" s="45">
        <v>97.522342540288392</v>
      </c>
      <c r="K21" s="45">
        <v>97.522342540288392</v>
      </c>
      <c r="L21" s="45">
        <v>97.522418938100969</v>
      </c>
      <c r="M21" s="45">
        <v>97.522342540288392</v>
      </c>
      <c r="N21" s="45">
        <v>97.522342540288392</v>
      </c>
      <c r="O21" s="45">
        <v>95.438732264884479</v>
      </c>
      <c r="P21" s="53" t="s">
        <v>65</v>
      </c>
    </row>
    <row r="22" spans="1:16" ht="15.75" x14ac:dyDescent="0.25">
      <c r="A22" s="52" t="s">
        <v>66</v>
      </c>
      <c r="B22" s="55">
        <v>4.3665073640217438</v>
      </c>
      <c r="C22" s="45">
        <v>78.592677424016273</v>
      </c>
      <c r="D22" s="45">
        <v>78.613393996541888</v>
      </c>
      <c r="E22" s="45">
        <v>78.613324243772439</v>
      </c>
      <c r="F22" s="45">
        <v>78.696399792183243</v>
      </c>
      <c r="G22" s="45">
        <v>78.696469544952691</v>
      </c>
      <c r="H22" s="45">
        <v>82.279181042034296</v>
      </c>
      <c r="I22" s="45">
        <v>82.28301744435386</v>
      </c>
      <c r="J22" s="45">
        <v>82.341679523458382</v>
      </c>
      <c r="K22" s="45">
        <v>82.343632601002881</v>
      </c>
      <c r="L22" s="45">
        <v>82.343632601002881</v>
      </c>
      <c r="M22" s="45">
        <v>82.353049224878163</v>
      </c>
      <c r="N22" s="45">
        <v>82.361698568289526</v>
      </c>
      <c r="O22" s="45">
        <v>80.793179667207227</v>
      </c>
      <c r="P22" s="53" t="s">
        <v>67</v>
      </c>
    </row>
    <row r="23" spans="1:16" s="47" customFormat="1" ht="15.75" x14ac:dyDescent="0.2">
      <c r="A23" s="48" t="s">
        <v>68</v>
      </c>
      <c r="B23" s="56">
        <v>4.1154756285815512</v>
      </c>
      <c r="C23" s="45">
        <v>104.43102585539933</v>
      </c>
      <c r="D23" s="45">
        <v>104.33324866847784</v>
      </c>
      <c r="E23" s="45">
        <v>102.89403709256338</v>
      </c>
      <c r="F23" s="45">
        <v>104.09722670291858</v>
      </c>
      <c r="G23" s="45">
        <v>104.09137878504048</v>
      </c>
      <c r="H23" s="45">
        <v>104.58018674740951</v>
      </c>
      <c r="I23" s="45">
        <v>104.4849826443544</v>
      </c>
      <c r="J23" s="45">
        <v>104.28989610394167</v>
      </c>
      <c r="K23" s="45">
        <v>103.34463865812897</v>
      </c>
      <c r="L23" s="45">
        <v>103.14222272730905</v>
      </c>
      <c r="M23" s="45">
        <v>103.78393424913027</v>
      </c>
      <c r="N23" s="45">
        <v>103.88483032558673</v>
      </c>
      <c r="O23" s="45">
        <v>103.94646738002167</v>
      </c>
      <c r="P23" s="49" t="s">
        <v>69</v>
      </c>
    </row>
    <row r="24" spans="1:16" ht="15.75" x14ac:dyDescent="0.25">
      <c r="A24" s="52" t="s">
        <v>70</v>
      </c>
      <c r="B24" s="55">
        <v>3.406993936885319</v>
      </c>
      <c r="C24" s="45">
        <v>105.55744462408875</v>
      </c>
      <c r="D24" s="45">
        <v>105.43603014541215</v>
      </c>
      <c r="E24" s="45">
        <v>103.88029744951812</v>
      </c>
      <c r="F24" s="45">
        <v>105.1703063422113</v>
      </c>
      <c r="G24" s="45">
        <v>105.15754266508368</v>
      </c>
      <c r="H24" s="45">
        <v>105.6793377406576</v>
      </c>
      <c r="I24" s="45">
        <v>105.59166723338718</v>
      </c>
      <c r="J24" s="45">
        <v>105.28876922055213</v>
      </c>
      <c r="K24" s="45">
        <v>103.87734584918236</v>
      </c>
      <c r="L24" s="45">
        <v>103.47425297089541</v>
      </c>
      <c r="M24" s="45">
        <v>104.16357130876946</v>
      </c>
      <c r="N24" s="45">
        <v>104.23169743543821</v>
      </c>
      <c r="O24" s="45">
        <v>104.79235524876636</v>
      </c>
      <c r="P24" s="53" t="s">
        <v>71</v>
      </c>
    </row>
    <row r="25" spans="1:16" ht="15.75" x14ac:dyDescent="0.25">
      <c r="A25" s="52" t="s">
        <v>72</v>
      </c>
      <c r="B25" s="55">
        <v>0.7084816916962321</v>
      </c>
      <c r="C25" s="45">
        <v>100.70019752330488</v>
      </c>
      <c r="D25" s="45">
        <v>100.68046739521326</v>
      </c>
      <c r="E25" s="45">
        <v>99.627209790848042</v>
      </c>
      <c r="F25" s="45">
        <v>100.54286055293925</v>
      </c>
      <c r="G25" s="45">
        <v>100.56007040919434</v>
      </c>
      <c r="H25" s="45">
        <v>100.93962334777429</v>
      </c>
      <c r="I25" s="45">
        <v>100.81965840835593</v>
      </c>
      <c r="J25" s="45">
        <v>100.98131584472702</v>
      </c>
      <c r="K25" s="45">
        <v>101.58006042531747</v>
      </c>
      <c r="L25" s="45">
        <v>102.04242229566881</v>
      </c>
      <c r="M25" s="45">
        <v>102.52653051158099</v>
      </c>
      <c r="N25" s="45">
        <v>102.73564106624541</v>
      </c>
      <c r="O25" s="45">
        <v>101.14467146426415</v>
      </c>
      <c r="P25" s="53" t="s">
        <v>73</v>
      </c>
    </row>
    <row r="26" spans="1:16" ht="15.75" x14ac:dyDescent="0.25">
      <c r="A26" s="48" t="s">
        <v>74</v>
      </c>
      <c r="B26" s="56">
        <v>23.776299101712564</v>
      </c>
      <c r="C26" s="45">
        <v>93.301536068669151</v>
      </c>
      <c r="D26" s="45">
        <v>93.10563923254908</v>
      </c>
      <c r="E26" s="45">
        <v>93.106792018952291</v>
      </c>
      <c r="F26" s="45">
        <v>93.260957987275901</v>
      </c>
      <c r="G26" s="45">
        <v>93.322439928780838</v>
      </c>
      <c r="H26" s="45">
        <v>94.059224145290514</v>
      </c>
      <c r="I26" s="45">
        <v>94.398911872105245</v>
      </c>
      <c r="J26" s="45">
        <v>94.274410940557757</v>
      </c>
      <c r="K26" s="45">
        <v>94.289474016226464</v>
      </c>
      <c r="L26" s="45">
        <v>94.338352159722888</v>
      </c>
      <c r="M26" s="45">
        <v>94.607873620795118</v>
      </c>
      <c r="N26" s="45">
        <v>95.539709296729185</v>
      </c>
      <c r="O26" s="45">
        <v>93.967110107304549</v>
      </c>
      <c r="P26" s="49" t="s">
        <v>75</v>
      </c>
    </row>
    <row r="27" spans="1:16" ht="15.75" x14ac:dyDescent="0.25">
      <c r="A27" s="52" t="s">
        <v>76</v>
      </c>
      <c r="B27" s="55">
        <v>17.541227123690721</v>
      </c>
      <c r="C27" s="45">
        <v>94.455392203265291</v>
      </c>
      <c r="D27" s="45">
        <v>94.455392203265291</v>
      </c>
      <c r="E27" s="45">
        <v>94.455392203265291</v>
      </c>
      <c r="F27" s="45">
        <v>94.455392203265291</v>
      </c>
      <c r="G27" s="45">
        <v>94.455392203265291</v>
      </c>
      <c r="H27" s="45">
        <v>95.083772117924113</v>
      </c>
      <c r="I27" s="45">
        <v>95.212486999303877</v>
      </c>
      <c r="J27" s="45">
        <v>95.212486999303877</v>
      </c>
      <c r="K27" s="45">
        <v>95.212486999303877</v>
      </c>
      <c r="L27" s="45">
        <v>95.212486999303877</v>
      </c>
      <c r="M27" s="45">
        <v>95.212486999303877</v>
      </c>
      <c r="N27" s="45">
        <v>96.431552799795213</v>
      </c>
      <c r="O27" s="45">
        <v>94.987893410880432</v>
      </c>
      <c r="P27" s="53" t="s">
        <v>77</v>
      </c>
    </row>
    <row r="28" spans="1:16" ht="15.75" x14ac:dyDescent="0.25">
      <c r="A28" s="52" t="s">
        <v>78</v>
      </c>
      <c r="B28" s="55">
        <v>0.66158388890295039</v>
      </c>
      <c r="C28" s="45">
        <v>97.236729766266876</v>
      </c>
      <c r="D28" s="45">
        <v>97.23911999485307</v>
      </c>
      <c r="E28" s="45">
        <v>97.316483726759458</v>
      </c>
      <c r="F28" s="45">
        <v>97.316483726759458</v>
      </c>
      <c r="G28" s="45">
        <v>97.316483726759458</v>
      </c>
      <c r="H28" s="45">
        <v>97.370343544234956</v>
      </c>
      <c r="I28" s="45">
        <v>97.342537218348937</v>
      </c>
      <c r="J28" s="45">
        <v>97.342537218348937</v>
      </c>
      <c r="K28" s="45">
        <v>98.194653709326047</v>
      </c>
      <c r="L28" s="45">
        <v>98.195769149332946</v>
      </c>
      <c r="M28" s="45">
        <v>98.210907263712159</v>
      </c>
      <c r="N28" s="45">
        <v>98.259110206867007</v>
      </c>
      <c r="O28" s="45">
        <v>97.611763270964119</v>
      </c>
      <c r="P28" s="53" t="s">
        <v>79</v>
      </c>
    </row>
    <row r="29" spans="1:16" ht="15.75" x14ac:dyDescent="0.25">
      <c r="A29" s="52" t="s">
        <v>80</v>
      </c>
      <c r="B29" s="55">
        <v>0.88036887541251696</v>
      </c>
      <c r="C29" s="45">
        <v>91.278677259116392</v>
      </c>
      <c r="D29" s="45">
        <v>91.278677259116392</v>
      </c>
      <c r="E29" s="45">
        <v>91.278677259116392</v>
      </c>
      <c r="F29" s="45">
        <v>91.278677259116392</v>
      </c>
      <c r="G29" s="45">
        <v>91.278677259116392</v>
      </c>
      <c r="H29" s="45">
        <v>91.281540567033389</v>
      </c>
      <c r="I29" s="45">
        <v>93.52771614954878</v>
      </c>
      <c r="J29" s="45">
        <v>93.52771614954878</v>
      </c>
      <c r="K29" s="45">
        <v>93.52771614954878</v>
      </c>
      <c r="L29" s="45">
        <v>93.52771614954878</v>
      </c>
      <c r="M29" s="45">
        <v>97.356943096676474</v>
      </c>
      <c r="N29" s="45">
        <v>99.902155399773719</v>
      </c>
      <c r="O29" s="45">
        <v>93.253740829771701</v>
      </c>
      <c r="P29" s="53" t="s">
        <v>81</v>
      </c>
    </row>
    <row r="30" spans="1:16" ht="15.75" x14ac:dyDescent="0.25">
      <c r="A30" s="52" t="s">
        <v>82</v>
      </c>
      <c r="B30" s="55">
        <v>4.6931192137063755</v>
      </c>
      <c r="C30" s="45">
        <v>88.920234565336457</v>
      </c>
      <c r="D30" s="45">
        <v>87.899393756256018</v>
      </c>
      <c r="E30" s="45">
        <v>87.898641263291097</v>
      </c>
      <c r="F30" s="45">
        <v>88.701568962586634</v>
      </c>
      <c r="G30" s="45">
        <v>89.021953908477968</v>
      </c>
      <c r="H30" s="45">
        <v>90.408045949876296</v>
      </c>
      <c r="I30" s="45">
        <v>91.168063844454096</v>
      </c>
      <c r="J30" s="45">
        <v>90.51976902302215</v>
      </c>
      <c r="K30" s="45">
        <v>90.522424880545429</v>
      </c>
      <c r="L30" s="45">
        <v>90.776944559859473</v>
      </c>
      <c r="M30" s="45">
        <v>91.308204593099006</v>
      </c>
      <c r="N30" s="45">
        <v>90.833514325105284</v>
      </c>
      <c r="O30" s="45">
        <v>89.831563302659163</v>
      </c>
      <c r="P30" s="53" t="s">
        <v>83</v>
      </c>
    </row>
    <row r="31" spans="1:16" ht="15.75" x14ac:dyDescent="0.25">
      <c r="A31" s="48" t="s">
        <v>84</v>
      </c>
      <c r="B31" s="56">
        <v>4.9411666148404478</v>
      </c>
      <c r="C31" s="45">
        <v>96.340362732621216</v>
      </c>
      <c r="D31" s="45">
        <v>96.392733803871337</v>
      </c>
      <c r="E31" s="45">
        <v>96.384160905660224</v>
      </c>
      <c r="F31" s="45">
        <v>96.511990457204277</v>
      </c>
      <c r="G31" s="45">
        <v>96.767819320653004</v>
      </c>
      <c r="H31" s="45">
        <v>96.568860178010723</v>
      </c>
      <c r="I31" s="45">
        <v>96.694482844866769</v>
      </c>
      <c r="J31" s="45">
        <v>96.815606862166476</v>
      </c>
      <c r="K31" s="45">
        <v>96.679289292591605</v>
      </c>
      <c r="L31" s="45">
        <v>96.823840239656377</v>
      </c>
      <c r="M31" s="45">
        <v>97.581650489447426</v>
      </c>
      <c r="N31" s="45">
        <v>97.574605434481839</v>
      </c>
      <c r="O31" s="45">
        <v>96.761283546769278</v>
      </c>
      <c r="P31" s="49" t="s">
        <v>85</v>
      </c>
    </row>
    <row r="32" spans="1:16" ht="15.75" x14ac:dyDescent="0.25">
      <c r="A32" s="52" t="s">
        <v>86</v>
      </c>
      <c r="B32" s="55">
        <v>1.0330333750990364</v>
      </c>
      <c r="C32" s="45">
        <v>99.644769497333911</v>
      </c>
      <c r="D32" s="45">
        <v>99.833671870916419</v>
      </c>
      <c r="E32" s="45">
        <v>99.856679796553351</v>
      </c>
      <c r="F32" s="45">
        <v>100.35801519207854</v>
      </c>
      <c r="G32" s="45">
        <v>100.35828909595516</v>
      </c>
      <c r="H32" s="45">
        <v>100.06658146734416</v>
      </c>
      <c r="I32" s="45">
        <v>100.05188195929836</v>
      </c>
      <c r="J32" s="45">
        <v>98.935997565907556</v>
      </c>
      <c r="K32" s="45">
        <v>98.470360975636481</v>
      </c>
      <c r="L32" s="45">
        <v>98.666202247426966</v>
      </c>
      <c r="M32" s="45">
        <v>98.760607783572127</v>
      </c>
      <c r="N32" s="45">
        <v>98.758233949974667</v>
      </c>
      <c r="O32" s="45">
        <v>99.480107616833152</v>
      </c>
      <c r="P32" s="53" t="s">
        <v>87</v>
      </c>
    </row>
    <row r="33" spans="1:16" ht="15.75" x14ac:dyDescent="0.25">
      <c r="A33" s="52" t="s">
        <v>88</v>
      </c>
      <c r="B33" s="55">
        <v>0.13142741000320171</v>
      </c>
      <c r="C33" s="45">
        <v>95.565922726722434</v>
      </c>
      <c r="D33" s="45">
        <v>95.799190198555223</v>
      </c>
      <c r="E33" s="45">
        <v>94.966962955690803</v>
      </c>
      <c r="F33" s="45">
        <v>94.783198719379214</v>
      </c>
      <c r="G33" s="45">
        <v>94.852238840135769</v>
      </c>
      <c r="H33" s="45">
        <v>94.708943866097428</v>
      </c>
      <c r="I33" s="45">
        <v>94.949188796942849</v>
      </c>
      <c r="J33" s="45">
        <v>93.294282413020781</v>
      </c>
      <c r="K33" s="45">
        <v>96.108989378716032</v>
      </c>
      <c r="L33" s="45">
        <v>96.383974710750664</v>
      </c>
      <c r="M33" s="45">
        <v>98.336708424106618</v>
      </c>
      <c r="N33" s="45">
        <v>98.526642203124126</v>
      </c>
      <c r="O33" s="45">
        <v>95.689686936103499</v>
      </c>
      <c r="P33" s="53" t="s">
        <v>89</v>
      </c>
    </row>
    <row r="34" spans="1:16" s="47" customFormat="1" ht="15.75" x14ac:dyDescent="0.2">
      <c r="A34" s="52" t="s">
        <v>90</v>
      </c>
      <c r="B34" s="55">
        <v>0.85635095735426081</v>
      </c>
      <c r="C34" s="45">
        <v>96.098077954340283</v>
      </c>
      <c r="D34" s="45">
        <v>96.025252365387601</v>
      </c>
      <c r="E34" s="45">
        <v>95.787460182170236</v>
      </c>
      <c r="F34" s="45">
        <v>95.693840484696793</v>
      </c>
      <c r="G34" s="45">
        <v>97.107100518027437</v>
      </c>
      <c r="H34" s="45">
        <v>96.77670523819765</v>
      </c>
      <c r="I34" s="45">
        <v>97.024478593504966</v>
      </c>
      <c r="J34" s="45">
        <v>97.835910917114902</v>
      </c>
      <c r="K34" s="45">
        <v>98.393193025471163</v>
      </c>
      <c r="L34" s="45">
        <v>98.56915739268679</v>
      </c>
      <c r="M34" s="45">
        <v>98.723773141821127</v>
      </c>
      <c r="N34" s="45">
        <v>98.7669324692842</v>
      </c>
      <c r="O34" s="45">
        <v>97.233490190225268</v>
      </c>
      <c r="P34" s="53" t="s">
        <v>91</v>
      </c>
    </row>
    <row r="35" spans="1:16" ht="15.75" x14ac:dyDescent="0.25">
      <c r="A35" s="52" t="s">
        <v>92</v>
      </c>
      <c r="B35" s="55">
        <v>0.34079079748102564</v>
      </c>
      <c r="C35" s="45">
        <v>96.760460819735144</v>
      </c>
      <c r="D35" s="45">
        <v>96.740933751971525</v>
      </c>
      <c r="E35" s="45">
        <v>96.716831304313502</v>
      </c>
      <c r="F35" s="45">
        <v>97.238914831550119</v>
      </c>
      <c r="G35" s="45">
        <v>97.220204795910504</v>
      </c>
      <c r="H35" s="45">
        <v>96.913409233348133</v>
      </c>
      <c r="I35" s="45">
        <v>97.066439350173525</v>
      </c>
      <c r="J35" s="45">
        <v>100.35458513321539</v>
      </c>
      <c r="K35" s="45">
        <v>100.05661351759224</v>
      </c>
      <c r="L35" s="45">
        <v>100.05130280878623</v>
      </c>
      <c r="M35" s="45">
        <v>100.03005997356222</v>
      </c>
      <c r="N35" s="45">
        <v>100.19444683691121</v>
      </c>
      <c r="O35" s="45">
        <v>98.278683529755824</v>
      </c>
      <c r="P35" s="53" t="s">
        <v>93</v>
      </c>
    </row>
    <row r="36" spans="1:16" ht="15.75" x14ac:dyDescent="0.25">
      <c r="A36" s="52" t="s">
        <v>94</v>
      </c>
      <c r="B36" s="55">
        <v>2.5795640749029229</v>
      </c>
      <c r="C36" s="45">
        <v>95.022805073600523</v>
      </c>
      <c r="D36" s="45">
        <v>95.056457042271035</v>
      </c>
      <c r="E36" s="45">
        <v>95.148514591182163</v>
      </c>
      <c r="F36" s="45">
        <v>95.153368240509636</v>
      </c>
      <c r="G36" s="45">
        <v>95.207567324666471</v>
      </c>
      <c r="H36" s="45">
        <v>95.098279320642789</v>
      </c>
      <c r="I36" s="45">
        <v>95.235799384921279</v>
      </c>
      <c r="J36" s="45">
        <v>95.345168283100406</v>
      </c>
      <c r="K36" s="45">
        <v>95.005736406798917</v>
      </c>
      <c r="L36" s="45">
        <v>95.132093077624205</v>
      </c>
      <c r="M36" s="45">
        <v>96.389592724217863</v>
      </c>
      <c r="N36" s="45">
        <v>96.333290392019137</v>
      </c>
      <c r="O36" s="45">
        <v>95.344055988462856</v>
      </c>
      <c r="P36" s="53" t="s">
        <v>95</v>
      </c>
    </row>
    <row r="37" spans="1:16" ht="15.75" x14ac:dyDescent="0.25">
      <c r="A37" s="48" t="s">
        <v>96</v>
      </c>
      <c r="B37" s="56">
        <v>3.9959330355627514</v>
      </c>
      <c r="C37" s="45">
        <v>84.440605017685641</v>
      </c>
      <c r="D37" s="45">
        <v>83.857966569134504</v>
      </c>
      <c r="E37" s="45">
        <v>84.084074692315312</v>
      </c>
      <c r="F37" s="45">
        <v>86.539893962428451</v>
      </c>
      <c r="G37" s="45">
        <v>86.660145954452716</v>
      </c>
      <c r="H37" s="45">
        <v>86.877659533831917</v>
      </c>
      <c r="I37" s="45">
        <v>86.969406288914158</v>
      </c>
      <c r="J37" s="45">
        <v>87.514300365936563</v>
      </c>
      <c r="K37" s="45">
        <v>87.831152547422775</v>
      </c>
      <c r="L37" s="45">
        <v>87.993517804074941</v>
      </c>
      <c r="M37" s="45">
        <v>92.297736961122084</v>
      </c>
      <c r="N37" s="45">
        <v>92.877582182937715</v>
      </c>
      <c r="O37" s="45">
        <v>87.328670156688062</v>
      </c>
      <c r="P37" s="49" t="s">
        <v>97</v>
      </c>
    </row>
    <row r="38" spans="1:16" ht="15.75" x14ac:dyDescent="0.25">
      <c r="A38" s="48" t="s">
        <v>98</v>
      </c>
      <c r="B38" s="56">
        <v>15.983455889679336</v>
      </c>
      <c r="C38" s="45">
        <v>78.887830188801175</v>
      </c>
      <c r="D38" s="45">
        <v>76.376776061047593</v>
      </c>
      <c r="E38" s="45">
        <v>76.375963517792741</v>
      </c>
      <c r="F38" s="45">
        <v>78.998114468754579</v>
      </c>
      <c r="G38" s="45">
        <v>79.479066208055741</v>
      </c>
      <c r="H38" s="45">
        <v>81.103635644770605</v>
      </c>
      <c r="I38" s="45">
        <v>81.951561464988387</v>
      </c>
      <c r="J38" s="45">
        <v>80.418218475522323</v>
      </c>
      <c r="K38" s="45">
        <v>80.418218475522323</v>
      </c>
      <c r="L38" s="45">
        <v>83.697347581812778</v>
      </c>
      <c r="M38" s="45">
        <v>85.112206991208325</v>
      </c>
      <c r="N38" s="45">
        <v>83.994812280655623</v>
      </c>
      <c r="O38" s="45">
        <v>80.567812613244357</v>
      </c>
      <c r="P38" s="49" t="s">
        <v>99</v>
      </c>
    </row>
    <row r="39" spans="1:16" ht="15.75" x14ac:dyDescent="0.25">
      <c r="A39" s="48" t="s">
        <v>100</v>
      </c>
      <c r="B39" s="56">
        <v>2.8267656353025958</v>
      </c>
      <c r="C39" s="45">
        <v>98.116386221909906</v>
      </c>
      <c r="D39" s="45">
        <v>98.117294915687893</v>
      </c>
      <c r="E39" s="45">
        <v>98.117284589622244</v>
      </c>
      <c r="F39" s="45">
        <v>98.112668838272668</v>
      </c>
      <c r="G39" s="45">
        <v>98.112679164338317</v>
      </c>
      <c r="H39" s="45">
        <v>98.10723732773603</v>
      </c>
      <c r="I39" s="45">
        <v>98.112627534010016</v>
      </c>
      <c r="J39" s="45">
        <v>98.110861776782343</v>
      </c>
      <c r="K39" s="45">
        <v>98.095383004359476</v>
      </c>
      <c r="L39" s="45">
        <v>98.095383004359476</v>
      </c>
      <c r="M39" s="45">
        <v>98.095383004359476</v>
      </c>
      <c r="N39" s="45">
        <v>98.093245508768064</v>
      </c>
      <c r="O39" s="45">
        <v>98.107202907517149</v>
      </c>
      <c r="P39" s="49" t="s">
        <v>101</v>
      </c>
    </row>
    <row r="40" spans="1:16" ht="15.75" x14ac:dyDescent="0.25">
      <c r="A40" s="48" t="s">
        <v>102</v>
      </c>
      <c r="B40" s="57">
        <v>2.550969312266385</v>
      </c>
      <c r="C40" s="45">
        <v>87.819878235265193</v>
      </c>
      <c r="D40" s="45">
        <v>88.072230861383275</v>
      </c>
      <c r="E40" s="45">
        <v>87.996237868159781</v>
      </c>
      <c r="F40" s="45">
        <v>88.649280822183627</v>
      </c>
      <c r="G40" s="45">
        <v>89.146922374334693</v>
      </c>
      <c r="H40" s="45">
        <v>91.21511166079749</v>
      </c>
      <c r="I40" s="45">
        <v>91.344975070054815</v>
      </c>
      <c r="J40" s="45">
        <v>91.86256575321552</v>
      </c>
      <c r="K40" s="45">
        <v>91.833379475940717</v>
      </c>
      <c r="L40" s="45">
        <v>91.489819733338834</v>
      </c>
      <c r="M40" s="45">
        <v>96.398547930956852</v>
      </c>
      <c r="N40" s="45">
        <v>98.125816659464959</v>
      </c>
      <c r="O40" s="45">
        <v>91.162897203757993</v>
      </c>
      <c r="P40" s="49" t="s">
        <v>103</v>
      </c>
    </row>
    <row r="41" spans="1:16" ht="15.75" x14ac:dyDescent="0.25">
      <c r="A41" s="48" t="s">
        <v>104</v>
      </c>
      <c r="B41" s="56">
        <v>4.3496164914709023</v>
      </c>
      <c r="C41" s="45">
        <v>93.547948654036432</v>
      </c>
      <c r="D41" s="45">
        <v>93.547948654036432</v>
      </c>
      <c r="E41" s="45">
        <v>93.547948654036432</v>
      </c>
      <c r="F41" s="45">
        <v>93.547948654036432</v>
      </c>
      <c r="G41" s="45">
        <v>93.549048032841597</v>
      </c>
      <c r="H41" s="45">
        <v>93.45591494263239</v>
      </c>
      <c r="I41" s="45">
        <v>93.549048032841597</v>
      </c>
      <c r="J41" s="45">
        <v>93.556036940960155</v>
      </c>
      <c r="K41" s="45">
        <v>96.918879651852919</v>
      </c>
      <c r="L41" s="45">
        <v>96.918879651852919</v>
      </c>
      <c r="M41" s="45">
        <v>96.920057557715594</v>
      </c>
      <c r="N41" s="45">
        <v>96.919979030658084</v>
      </c>
      <c r="O41" s="45">
        <v>94.664969871458425</v>
      </c>
      <c r="P41" s="49" t="s">
        <v>105</v>
      </c>
    </row>
    <row r="42" spans="1:16" ht="15.75" x14ac:dyDescent="0.25">
      <c r="A42" s="48" t="s">
        <v>106</v>
      </c>
      <c r="B42" s="56">
        <v>1.7930366301755873</v>
      </c>
      <c r="C42" s="45">
        <v>92.865040090368723</v>
      </c>
      <c r="D42" s="45">
        <v>92.956721599111816</v>
      </c>
      <c r="E42" s="45">
        <v>92.956721599111816</v>
      </c>
      <c r="F42" s="45">
        <v>92.882684722536382</v>
      </c>
      <c r="G42" s="45">
        <v>92.877461911414755</v>
      </c>
      <c r="H42" s="45">
        <v>92.819375782318872</v>
      </c>
      <c r="I42" s="45">
        <v>92.622602844385256</v>
      </c>
      <c r="J42" s="45">
        <v>94.814419052250315</v>
      </c>
      <c r="K42" s="45">
        <v>93.618959933627949</v>
      </c>
      <c r="L42" s="45">
        <v>92.963214823749524</v>
      </c>
      <c r="M42" s="45">
        <v>92.635801029246679</v>
      </c>
      <c r="N42" s="45">
        <v>92.631354581940414</v>
      </c>
      <c r="O42" s="45">
        <v>93.053696497505214</v>
      </c>
      <c r="P42" s="49" t="s">
        <v>107</v>
      </c>
    </row>
    <row r="43" spans="1:16" ht="15.75" x14ac:dyDescent="0.25">
      <c r="A43" s="48" t="s">
        <v>108</v>
      </c>
      <c r="B43" s="56">
        <v>4.7691242738851152</v>
      </c>
      <c r="C43" s="45">
        <v>90.544521531588018</v>
      </c>
      <c r="D43" s="45">
        <v>90.796755461640018</v>
      </c>
      <c r="E43" s="45">
        <v>91.058371263480524</v>
      </c>
      <c r="F43" s="45">
        <v>91.196869223243823</v>
      </c>
      <c r="G43" s="45">
        <v>91.338673908309659</v>
      </c>
      <c r="H43" s="45">
        <v>91.550381228258772</v>
      </c>
      <c r="I43" s="45">
        <v>91.857829780803868</v>
      </c>
      <c r="J43" s="45">
        <v>92.013399671198727</v>
      </c>
      <c r="K43" s="45">
        <v>93.384075759383705</v>
      </c>
      <c r="L43" s="45">
        <v>93.024104104940605</v>
      </c>
      <c r="M43" s="45">
        <v>96.6224364387799</v>
      </c>
      <c r="N43" s="45">
        <v>95.519374398333014</v>
      </c>
      <c r="O43" s="45">
        <v>92.408899397496725</v>
      </c>
      <c r="P43" s="49" t="s">
        <v>109</v>
      </c>
    </row>
    <row r="44" spans="1:16" ht="15.75" x14ac:dyDescent="0.25">
      <c r="A44" s="52" t="s">
        <v>110</v>
      </c>
      <c r="B44" s="55">
        <v>3.0148130492100575</v>
      </c>
      <c r="C44" s="45">
        <v>91.408973583793255</v>
      </c>
      <c r="D44" s="45">
        <v>91.323902690759439</v>
      </c>
      <c r="E44" s="45">
        <v>91.484251606012108</v>
      </c>
      <c r="F44" s="45">
        <v>91.595636167189951</v>
      </c>
      <c r="G44" s="45">
        <v>91.644301502308593</v>
      </c>
      <c r="H44" s="45">
        <v>91.636601764186906</v>
      </c>
      <c r="I44" s="45">
        <v>91.772356370293593</v>
      </c>
      <c r="J44" s="45">
        <v>91.846662580904862</v>
      </c>
      <c r="K44" s="45">
        <v>93.344000003986906</v>
      </c>
      <c r="L44" s="45">
        <v>93.348784307285811</v>
      </c>
      <c r="M44" s="45">
        <v>98.290296822412742</v>
      </c>
      <c r="N44" s="45">
        <v>97.226686395272893</v>
      </c>
      <c r="O44" s="45">
        <v>92.910204482867258</v>
      </c>
      <c r="P44" s="53" t="s">
        <v>111</v>
      </c>
    </row>
    <row r="45" spans="1:16" s="47" customFormat="1" ht="15.75" x14ac:dyDescent="0.2">
      <c r="A45" s="52" t="s">
        <v>112</v>
      </c>
      <c r="B45" s="55">
        <v>0.48332284219934601</v>
      </c>
      <c r="C45" s="45">
        <v>90.469934096925229</v>
      </c>
      <c r="D45" s="45">
        <v>93.748622621515395</v>
      </c>
      <c r="E45" s="45">
        <v>94.896628008595684</v>
      </c>
      <c r="F45" s="45">
        <v>94.934118034475617</v>
      </c>
      <c r="G45" s="45">
        <v>96.049277430413355</v>
      </c>
      <c r="H45" s="45">
        <v>96.130928004796019</v>
      </c>
      <c r="I45" s="45">
        <v>98.324178955767678</v>
      </c>
      <c r="J45" s="45">
        <v>99.936925564566863</v>
      </c>
      <c r="K45" s="45">
        <v>102.22255058831476</v>
      </c>
      <c r="L45" s="45">
        <v>98.421788122247875</v>
      </c>
      <c r="M45" s="45">
        <v>98.685400421340603</v>
      </c>
      <c r="N45" s="45">
        <v>95.192241928878715</v>
      </c>
      <c r="O45" s="45">
        <v>96.584382814819833</v>
      </c>
      <c r="P45" s="53" t="s">
        <v>113</v>
      </c>
    </row>
    <row r="46" spans="1:16" ht="15.75" x14ac:dyDescent="0.25">
      <c r="A46" s="52" t="s">
        <v>114</v>
      </c>
      <c r="B46" s="55">
        <v>0.62132223239303075</v>
      </c>
      <c r="C46" s="45">
        <v>100</v>
      </c>
      <c r="D46" s="45">
        <v>100</v>
      </c>
      <c r="E46" s="45">
        <v>100</v>
      </c>
      <c r="F46" s="45">
        <v>100</v>
      </c>
      <c r="G46" s="45">
        <v>100</v>
      </c>
      <c r="H46" s="45">
        <v>100</v>
      </c>
      <c r="I46" s="45">
        <v>100</v>
      </c>
      <c r="J46" s="45">
        <v>100</v>
      </c>
      <c r="K46" s="45">
        <v>100</v>
      </c>
      <c r="L46" s="45">
        <v>100</v>
      </c>
      <c r="M46" s="45">
        <v>100</v>
      </c>
      <c r="N46" s="45">
        <v>100</v>
      </c>
      <c r="O46" s="45">
        <v>100</v>
      </c>
      <c r="P46" s="53" t="s">
        <v>115</v>
      </c>
    </row>
    <row r="47" spans="1:16" s="58" customFormat="1" ht="15.75" x14ac:dyDescent="0.25">
      <c r="A47" s="52" t="s">
        <v>116</v>
      </c>
      <c r="B47" s="55">
        <v>5.2719222472607671E-2</v>
      </c>
      <c r="C47" s="45">
        <v>100</v>
      </c>
      <c r="D47" s="45">
        <v>100</v>
      </c>
      <c r="E47" s="45">
        <v>100</v>
      </c>
      <c r="F47" s="45">
        <v>100</v>
      </c>
      <c r="G47" s="45">
        <v>100</v>
      </c>
      <c r="H47" s="45">
        <v>100</v>
      </c>
      <c r="I47" s="45">
        <v>100</v>
      </c>
      <c r="J47" s="45">
        <v>100</v>
      </c>
      <c r="K47" s="45">
        <v>100</v>
      </c>
      <c r="L47" s="45">
        <v>100</v>
      </c>
      <c r="M47" s="45">
        <v>100</v>
      </c>
      <c r="N47" s="45">
        <v>100</v>
      </c>
      <c r="O47" s="45">
        <v>100</v>
      </c>
      <c r="P47" s="53" t="s">
        <v>117</v>
      </c>
    </row>
    <row r="48" spans="1:16" s="58" customFormat="1" ht="15.75" x14ac:dyDescent="0.25">
      <c r="A48" s="52" t="s">
        <v>118</v>
      </c>
      <c r="B48" s="55">
        <v>0.59694692761007184</v>
      </c>
      <c r="C48" s="45">
        <v>80.478288213995853</v>
      </c>
      <c r="D48" s="45">
        <v>80.480194615648116</v>
      </c>
      <c r="E48" s="45">
        <v>80.780643516045174</v>
      </c>
      <c r="F48" s="45">
        <v>81.235739718474022</v>
      </c>
      <c r="G48" s="45">
        <v>81.235739718474022</v>
      </c>
      <c r="H48" s="45">
        <v>82.989247958227921</v>
      </c>
      <c r="I48" s="45">
        <v>82.98520638672511</v>
      </c>
      <c r="J48" s="45">
        <v>82.546810262770123</v>
      </c>
      <c r="K48" s="45">
        <v>83.128186510645037</v>
      </c>
      <c r="L48" s="45">
        <v>83.128186510645037</v>
      </c>
      <c r="M48" s="45">
        <v>83.128186510645037</v>
      </c>
      <c r="N48" s="45">
        <v>83.128186510645037</v>
      </c>
      <c r="O48" s="45">
        <v>82.103718036078376</v>
      </c>
      <c r="P48" s="53" t="s">
        <v>119</v>
      </c>
    </row>
  </sheetData>
  <mergeCells count="4">
    <mergeCell ref="A1:P1"/>
    <mergeCell ref="A2:P2"/>
    <mergeCell ref="A3:A4"/>
    <mergeCell ref="P3:P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rightToLeft="1" workbookViewId="0">
      <selection activeCell="A3" sqref="A3:A4"/>
    </sheetView>
  </sheetViews>
  <sheetFormatPr defaultColWidth="9" defaultRowHeight="15" x14ac:dyDescent="0.25"/>
  <cols>
    <col min="1" max="1" width="31.28515625" style="32" bestFit="1" customWidth="1"/>
    <col min="2" max="2" width="9.42578125" style="32" bestFit="1" customWidth="1"/>
    <col min="3" max="5" width="7.140625" style="32" bestFit="1" customWidth="1"/>
    <col min="6" max="6" width="6.42578125" style="32" bestFit="1" customWidth="1"/>
    <col min="7" max="15" width="7.140625" style="32" bestFit="1" customWidth="1"/>
    <col min="16" max="16" width="35.28515625" style="32" bestFit="1" customWidth="1"/>
    <col min="17" max="16384" width="9" style="32"/>
  </cols>
  <sheetData>
    <row r="1" spans="1:16" ht="16.5" x14ac:dyDescent="0.25">
      <c r="A1" s="31" t="s">
        <v>124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6.5" thickBot="1" x14ac:dyDescent="0.3">
      <c r="A2" s="33" t="s">
        <v>125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s="38" customFormat="1" ht="29.25" customHeight="1" thickTop="1" x14ac:dyDescent="0.2">
      <c r="A3" s="34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5" t="s">
        <v>8</v>
      </c>
      <c r="H3" s="35" t="s">
        <v>9</v>
      </c>
      <c r="I3" s="35" t="s">
        <v>10</v>
      </c>
      <c r="J3" s="35" t="s">
        <v>11</v>
      </c>
      <c r="K3" s="35" t="s">
        <v>12</v>
      </c>
      <c r="L3" s="35" t="s">
        <v>13</v>
      </c>
      <c r="M3" s="35" t="s">
        <v>14</v>
      </c>
      <c r="N3" s="35" t="s">
        <v>15</v>
      </c>
      <c r="O3" s="36" t="s">
        <v>16</v>
      </c>
      <c r="P3" s="37" t="s">
        <v>17</v>
      </c>
    </row>
    <row r="4" spans="1:16" s="38" customFormat="1" ht="24.75" customHeight="1" x14ac:dyDescent="0.2">
      <c r="A4" s="39"/>
      <c r="B4" s="40" t="s">
        <v>18</v>
      </c>
      <c r="C4" s="40" t="s">
        <v>19</v>
      </c>
      <c r="D4" s="40" t="s">
        <v>20</v>
      </c>
      <c r="E4" s="40" t="s">
        <v>21</v>
      </c>
      <c r="F4" s="40" t="s">
        <v>22</v>
      </c>
      <c r="G4" s="40" t="s">
        <v>23</v>
      </c>
      <c r="H4" s="40" t="s">
        <v>24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29</v>
      </c>
      <c r="N4" s="40" t="s">
        <v>30</v>
      </c>
      <c r="O4" s="41" t="s">
        <v>31</v>
      </c>
      <c r="P4" s="42"/>
    </row>
    <row r="5" spans="1:16" s="47" customFormat="1" ht="31.5" x14ac:dyDescent="0.2">
      <c r="A5" s="43" t="s">
        <v>32</v>
      </c>
      <c r="B5" s="44">
        <v>100</v>
      </c>
      <c r="C5" s="45">
        <v>78.896486147416709</v>
      </c>
      <c r="D5" s="45">
        <v>79.401103719748008</v>
      </c>
      <c r="E5" s="45">
        <v>79.45853249647989</v>
      </c>
      <c r="F5" s="45">
        <v>79.436295791758454</v>
      </c>
      <c r="G5" s="45">
        <v>79.163623414346276</v>
      </c>
      <c r="H5" s="45">
        <v>79.635439440643665</v>
      </c>
      <c r="I5" s="45">
        <v>79.5818050222571</v>
      </c>
      <c r="J5" s="45">
        <v>80.098688078541883</v>
      </c>
      <c r="K5" s="45">
        <v>80.988854172634348</v>
      </c>
      <c r="L5" s="45">
        <v>81.577741796588569</v>
      </c>
      <c r="M5" s="45">
        <v>81.689246196165797</v>
      </c>
      <c r="N5" s="45">
        <v>82.731130470776534</v>
      </c>
      <c r="O5" s="45">
        <v>80.221578895613092</v>
      </c>
      <c r="P5" s="46" t="s">
        <v>33</v>
      </c>
    </row>
    <row r="6" spans="1:16" s="47" customFormat="1" ht="15.75" x14ac:dyDescent="0.2">
      <c r="A6" s="48" t="s">
        <v>34</v>
      </c>
      <c r="B6" s="44">
        <v>26.523946861454085</v>
      </c>
      <c r="C6" s="45">
        <v>86.021331339668478</v>
      </c>
      <c r="D6" s="45">
        <v>86.774656846992798</v>
      </c>
      <c r="E6" s="45">
        <v>86.738438601898807</v>
      </c>
      <c r="F6" s="45">
        <v>87.145137490736687</v>
      </c>
      <c r="G6" s="45">
        <v>85.333901702703486</v>
      </c>
      <c r="H6" s="45">
        <v>85.213092607044743</v>
      </c>
      <c r="I6" s="45">
        <v>85.282372461192409</v>
      </c>
      <c r="J6" s="45">
        <v>86.671563387394031</v>
      </c>
      <c r="K6" s="45">
        <v>88.89681691292364</v>
      </c>
      <c r="L6" s="45">
        <v>90.432638392476562</v>
      </c>
      <c r="M6" s="45">
        <v>89.638757544556896</v>
      </c>
      <c r="N6" s="45">
        <v>91.252052141331617</v>
      </c>
      <c r="O6" s="45">
        <v>87.45006328574334</v>
      </c>
      <c r="P6" s="49" t="s">
        <v>35</v>
      </c>
    </row>
    <row r="7" spans="1:16" ht="15.75" x14ac:dyDescent="0.25">
      <c r="A7" s="50" t="s">
        <v>36</v>
      </c>
      <c r="B7" s="44">
        <v>23.796408799524237</v>
      </c>
      <c r="C7" s="45">
        <v>86.643363544168864</v>
      </c>
      <c r="D7" s="45">
        <v>87.441484622774311</v>
      </c>
      <c r="E7" s="45">
        <v>87.312657862195763</v>
      </c>
      <c r="F7" s="45">
        <v>87.76218888276513</v>
      </c>
      <c r="G7" s="45">
        <v>85.725233313887585</v>
      </c>
      <c r="H7" s="45">
        <v>85.493883168440263</v>
      </c>
      <c r="I7" s="45">
        <v>85.532283283781283</v>
      </c>
      <c r="J7" s="45">
        <v>87.026054803534564</v>
      </c>
      <c r="K7" s="45">
        <v>89.343740885961623</v>
      </c>
      <c r="L7" s="45">
        <v>90.960624863415319</v>
      </c>
      <c r="M7" s="45">
        <v>90.028050633705178</v>
      </c>
      <c r="N7" s="45">
        <v>91.792363625414538</v>
      </c>
      <c r="O7" s="45">
        <v>87.921827457503696</v>
      </c>
      <c r="P7" s="51" t="s">
        <v>37</v>
      </c>
    </row>
    <row r="8" spans="1:16" ht="15.75" x14ac:dyDescent="0.25">
      <c r="A8" s="52" t="s">
        <v>38</v>
      </c>
      <c r="B8" s="44">
        <v>4.1713184452305914</v>
      </c>
      <c r="C8" s="45">
        <v>85.558997508706994</v>
      </c>
      <c r="D8" s="45">
        <v>85.110143083037158</v>
      </c>
      <c r="E8" s="45">
        <v>85.214937261611553</v>
      </c>
      <c r="F8" s="45">
        <v>84.640497492338156</v>
      </c>
      <c r="G8" s="45">
        <v>83.976018564833623</v>
      </c>
      <c r="H8" s="45">
        <v>83.237186071747004</v>
      </c>
      <c r="I8" s="45">
        <v>82.695634907477398</v>
      </c>
      <c r="J8" s="45">
        <v>82.755803533047668</v>
      </c>
      <c r="K8" s="45">
        <v>82.868897410565154</v>
      </c>
      <c r="L8" s="45">
        <v>83.181963731405446</v>
      </c>
      <c r="M8" s="45">
        <v>83.226304244243835</v>
      </c>
      <c r="N8" s="45">
        <v>83.554343557318845</v>
      </c>
      <c r="O8" s="45">
        <v>83.835060613861074</v>
      </c>
      <c r="P8" s="53" t="s">
        <v>39</v>
      </c>
    </row>
    <row r="9" spans="1:16" ht="15.75" x14ac:dyDescent="0.25">
      <c r="A9" s="52" t="s">
        <v>40</v>
      </c>
      <c r="B9" s="54">
        <v>4.6862936296586089</v>
      </c>
      <c r="C9" s="45">
        <v>100.37928585042687</v>
      </c>
      <c r="D9" s="45">
        <v>101.43741605846544</v>
      </c>
      <c r="E9" s="45">
        <v>100.39250877758133</v>
      </c>
      <c r="F9" s="45">
        <v>98.56501143413152</v>
      </c>
      <c r="G9" s="45">
        <v>96.790968267096403</v>
      </c>
      <c r="H9" s="45">
        <v>98.839406908298528</v>
      </c>
      <c r="I9" s="45">
        <v>97.356504967207371</v>
      </c>
      <c r="J9" s="45">
        <v>98.704513315610981</v>
      </c>
      <c r="K9" s="45">
        <v>96.720857149609557</v>
      </c>
      <c r="L9" s="45">
        <v>97.303850087135629</v>
      </c>
      <c r="M9" s="45">
        <v>96.796287041526426</v>
      </c>
      <c r="N9" s="45">
        <v>100.85619933503476</v>
      </c>
      <c r="O9" s="45">
        <v>98.678567432677042</v>
      </c>
      <c r="P9" s="53" t="s">
        <v>41</v>
      </c>
    </row>
    <row r="10" spans="1:16" ht="15.75" x14ac:dyDescent="0.25">
      <c r="A10" s="52" t="s">
        <v>42</v>
      </c>
      <c r="B10" s="54">
        <v>0.41400370788454277</v>
      </c>
      <c r="C10" s="45">
        <v>81.715118139549588</v>
      </c>
      <c r="D10" s="45">
        <v>80.514174203652061</v>
      </c>
      <c r="E10" s="45">
        <v>81.870674129802708</v>
      </c>
      <c r="F10" s="45">
        <v>81.101882875802417</v>
      </c>
      <c r="G10" s="45">
        <v>79.259052714810807</v>
      </c>
      <c r="H10" s="45">
        <v>80.674850234385659</v>
      </c>
      <c r="I10" s="45">
        <v>81.216642121779671</v>
      </c>
      <c r="J10" s="45">
        <v>80.696925297096271</v>
      </c>
      <c r="K10" s="45">
        <v>82.473873787048973</v>
      </c>
      <c r="L10" s="45">
        <v>83.512685834057109</v>
      </c>
      <c r="M10" s="45">
        <v>83.871988355315807</v>
      </c>
      <c r="N10" s="45">
        <v>84.569491633552587</v>
      </c>
      <c r="O10" s="45">
        <v>81.789779943904492</v>
      </c>
      <c r="P10" s="53" t="s">
        <v>43</v>
      </c>
    </row>
    <row r="11" spans="1:16" ht="15.75" x14ac:dyDescent="0.25">
      <c r="A11" s="52" t="s">
        <v>44</v>
      </c>
      <c r="B11" s="54">
        <v>3.7200765657810746</v>
      </c>
      <c r="C11" s="45">
        <v>83.688745173735938</v>
      </c>
      <c r="D11" s="45">
        <v>83.953343365593668</v>
      </c>
      <c r="E11" s="45">
        <v>82.993447664317287</v>
      </c>
      <c r="F11" s="45">
        <v>82.12827959072365</v>
      </c>
      <c r="G11" s="45">
        <v>81.267085816388317</v>
      </c>
      <c r="H11" s="45">
        <v>80.152020360976991</v>
      </c>
      <c r="I11" s="45">
        <v>80.962089077430605</v>
      </c>
      <c r="J11" s="45">
        <v>80.636335843583581</v>
      </c>
      <c r="K11" s="45">
        <v>80.172375328724726</v>
      </c>
      <c r="L11" s="45">
        <v>81.356478869190298</v>
      </c>
      <c r="M11" s="45">
        <v>81.894369544685276</v>
      </c>
      <c r="N11" s="45">
        <v>84.127147256869662</v>
      </c>
      <c r="O11" s="45">
        <v>81.944309824351649</v>
      </c>
      <c r="P11" s="53" t="s">
        <v>45</v>
      </c>
    </row>
    <row r="12" spans="1:16" ht="15.75" x14ac:dyDescent="0.25">
      <c r="A12" s="52" t="s">
        <v>46</v>
      </c>
      <c r="B12" s="54">
        <v>1.6969505246227596</v>
      </c>
      <c r="C12" s="45">
        <v>82.938679002155581</v>
      </c>
      <c r="D12" s="45">
        <v>83.772432039537335</v>
      </c>
      <c r="E12" s="45">
        <v>85.277539271022704</v>
      </c>
      <c r="F12" s="45">
        <v>84.224630434433806</v>
      </c>
      <c r="G12" s="45">
        <v>84.838784658242105</v>
      </c>
      <c r="H12" s="45">
        <v>84.782070299848314</v>
      </c>
      <c r="I12" s="45">
        <v>84.92003519692345</v>
      </c>
      <c r="J12" s="45">
        <v>85.265867546372036</v>
      </c>
      <c r="K12" s="45">
        <v>84.299746928043248</v>
      </c>
      <c r="L12" s="45">
        <v>87.219731291907991</v>
      </c>
      <c r="M12" s="45">
        <v>87.244608252477292</v>
      </c>
      <c r="N12" s="45">
        <v>87.556677795509401</v>
      </c>
      <c r="O12" s="45">
        <v>85.195066893039453</v>
      </c>
      <c r="P12" s="53" t="s">
        <v>47</v>
      </c>
    </row>
    <row r="13" spans="1:16" ht="15.75" x14ac:dyDescent="0.25">
      <c r="A13" s="52" t="s">
        <v>48</v>
      </c>
      <c r="B13" s="54">
        <v>2.5668373845766457</v>
      </c>
      <c r="C13" s="45">
        <v>78.043249253920536</v>
      </c>
      <c r="D13" s="45">
        <v>76.010418625217341</v>
      </c>
      <c r="E13" s="45">
        <v>79.080656634849774</v>
      </c>
      <c r="F13" s="45">
        <v>84.631692465528531</v>
      </c>
      <c r="G13" s="45">
        <v>84.123889947719618</v>
      </c>
      <c r="H13" s="45">
        <v>83.3539747896112</v>
      </c>
      <c r="I13" s="45">
        <v>85.134900619382918</v>
      </c>
      <c r="J13" s="45">
        <v>86.264947084413166</v>
      </c>
      <c r="K13" s="45">
        <v>87.696049689299187</v>
      </c>
      <c r="L13" s="45">
        <v>84.362796873354341</v>
      </c>
      <c r="M13" s="45">
        <v>87.564817947980245</v>
      </c>
      <c r="N13" s="45">
        <v>85.23046338963681</v>
      </c>
      <c r="O13" s="45">
        <v>83.458154776742816</v>
      </c>
      <c r="P13" s="53" t="s">
        <v>49</v>
      </c>
    </row>
    <row r="14" spans="1:16" ht="15.75" x14ac:dyDescent="0.25">
      <c r="A14" s="52" t="s">
        <v>50</v>
      </c>
      <c r="B14" s="54">
        <v>2.9622590463987617</v>
      </c>
      <c r="C14" s="45">
        <v>77.982022378466965</v>
      </c>
      <c r="D14" s="45">
        <v>83.468508218289557</v>
      </c>
      <c r="E14" s="45">
        <v>82.171600347842229</v>
      </c>
      <c r="F14" s="45">
        <v>88.216368703800228</v>
      </c>
      <c r="G14" s="45">
        <v>78.146678946232313</v>
      </c>
      <c r="H14" s="45">
        <v>74.592211279997656</v>
      </c>
      <c r="I14" s="45">
        <v>76.039074878835834</v>
      </c>
      <c r="J14" s="45">
        <v>84.316838922375922</v>
      </c>
      <c r="K14" s="45">
        <v>105.34553411426006</v>
      </c>
      <c r="L14" s="45">
        <v>114.80522414319479</v>
      </c>
      <c r="M14" s="45">
        <v>103.87446474577541</v>
      </c>
      <c r="N14" s="45">
        <v>107.65672823383473</v>
      </c>
      <c r="O14" s="45">
        <v>89.717937909408803</v>
      </c>
      <c r="P14" s="53" t="s">
        <v>51</v>
      </c>
    </row>
    <row r="15" spans="1:16" ht="15.75" x14ac:dyDescent="0.25">
      <c r="A15" s="52" t="s">
        <v>52</v>
      </c>
      <c r="B15" s="54">
        <v>2.3130931564670227</v>
      </c>
      <c r="C15" s="45">
        <v>84.547641502425662</v>
      </c>
      <c r="D15" s="45">
        <v>84.886071453586709</v>
      </c>
      <c r="E15" s="45">
        <v>84.497142747985194</v>
      </c>
      <c r="F15" s="45">
        <v>83.76610790415593</v>
      </c>
      <c r="G15" s="45">
        <v>83.194583920855834</v>
      </c>
      <c r="H15" s="45">
        <v>83.322639185352401</v>
      </c>
      <c r="I15" s="45">
        <v>83.175617172802703</v>
      </c>
      <c r="J15" s="45">
        <v>83.661553068760114</v>
      </c>
      <c r="K15" s="45">
        <v>84.509886297147119</v>
      </c>
      <c r="L15" s="45">
        <v>86.359492323943101</v>
      </c>
      <c r="M15" s="45">
        <v>87.932866428332375</v>
      </c>
      <c r="N15" s="45">
        <v>88.951161755768425</v>
      </c>
      <c r="O15" s="45">
        <v>84.900396980092964</v>
      </c>
      <c r="P15" s="53" t="s">
        <v>53</v>
      </c>
    </row>
    <row r="16" spans="1:16" ht="15.75" x14ac:dyDescent="0.25">
      <c r="A16" s="52" t="s">
        <v>54</v>
      </c>
      <c r="B16" s="54">
        <v>1.2655763389042272</v>
      </c>
      <c r="C16" s="45">
        <v>80.095387555902462</v>
      </c>
      <c r="D16" s="45">
        <v>81.219236927133394</v>
      </c>
      <c r="E16" s="45">
        <v>81.852303050278081</v>
      </c>
      <c r="F16" s="45">
        <v>81.747138166468318</v>
      </c>
      <c r="G16" s="45">
        <v>81.937146537184873</v>
      </c>
      <c r="H16" s="45">
        <v>83.074631764318127</v>
      </c>
      <c r="I16" s="45">
        <v>83.332455350432397</v>
      </c>
      <c r="J16" s="45">
        <v>83.738304095583388</v>
      </c>
      <c r="K16" s="45">
        <v>84.145063001019096</v>
      </c>
      <c r="L16" s="45">
        <v>83.688328021766623</v>
      </c>
      <c r="M16" s="45">
        <v>83.885750061711619</v>
      </c>
      <c r="N16" s="45">
        <v>84.186433923052846</v>
      </c>
      <c r="O16" s="45">
        <v>82.741848204570942</v>
      </c>
      <c r="P16" s="53" t="s">
        <v>55</v>
      </c>
    </row>
    <row r="17" spans="1:16" ht="15.75" x14ac:dyDescent="0.25">
      <c r="A17" s="50" t="s">
        <v>56</v>
      </c>
      <c r="B17" s="55">
        <v>2.7275380619298444</v>
      </c>
      <c r="C17" s="45">
        <v>79.778510390562502</v>
      </c>
      <c r="D17" s="45">
        <v>80.082332087180845</v>
      </c>
      <c r="E17" s="45">
        <v>80.975492273422702</v>
      </c>
      <c r="F17" s="45">
        <v>80.952282350449991</v>
      </c>
      <c r="G17" s="45">
        <v>81.40647225438164</v>
      </c>
      <c r="H17" s="45">
        <v>82.395061122496713</v>
      </c>
      <c r="I17" s="45">
        <v>82.774228217674775</v>
      </c>
      <c r="J17" s="45">
        <v>83.113857382771002</v>
      </c>
      <c r="K17" s="45">
        <v>84.411330126000266</v>
      </c>
      <c r="L17" s="45">
        <v>85.133517715005411</v>
      </c>
      <c r="M17" s="45">
        <v>85.731466870991923</v>
      </c>
      <c r="N17" s="45">
        <v>85.829484542847496</v>
      </c>
      <c r="O17" s="45">
        <v>82.715336277815439</v>
      </c>
      <c r="P17" s="51" t="s">
        <v>57</v>
      </c>
    </row>
    <row r="18" spans="1:16" ht="15.75" x14ac:dyDescent="0.25">
      <c r="A18" s="52" t="s">
        <v>58</v>
      </c>
      <c r="B18" s="54">
        <v>1.2121289578681687</v>
      </c>
      <c r="C18" s="45">
        <v>72.661959755236779</v>
      </c>
      <c r="D18" s="45">
        <v>73.236011914894391</v>
      </c>
      <c r="E18" s="45">
        <v>74.955278135606363</v>
      </c>
      <c r="F18" s="45">
        <v>74.91452549412837</v>
      </c>
      <c r="G18" s="45">
        <v>75.710572922745669</v>
      </c>
      <c r="H18" s="45">
        <v>77.657536813850896</v>
      </c>
      <c r="I18" s="45">
        <v>78.379585819481619</v>
      </c>
      <c r="J18" s="45">
        <v>78.704466471018733</v>
      </c>
      <c r="K18" s="45">
        <v>81.168997501553989</v>
      </c>
      <c r="L18" s="45">
        <v>82.525544122038156</v>
      </c>
      <c r="M18" s="45">
        <v>83.654463375708374</v>
      </c>
      <c r="N18" s="45">
        <v>83.812177738645005</v>
      </c>
      <c r="O18" s="45">
        <v>78.115093338742355</v>
      </c>
      <c r="P18" s="53" t="s">
        <v>59</v>
      </c>
    </row>
    <row r="19" spans="1:16" ht="15.75" x14ac:dyDescent="0.25">
      <c r="A19" s="52" t="s">
        <v>60</v>
      </c>
      <c r="B19" s="54">
        <v>1.5154091040616757</v>
      </c>
      <c r="C19" s="45">
        <v>87.690695338245732</v>
      </c>
      <c r="D19" s="45">
        <v>87.694085571928127</v>
      </c>
      <c r="E19" s="45">
        <v>87.668772998164741</v>
      </c>
      <c r="F19" s="45">
        <v>87.66505779389621</v>
      </c>
      <c r="G19" s="45">
        <v>87.739177436501748</v>
      </c>
      <c r="H19" s="45">
        <v>87.66223845448674</v>
      </c>
      <c r="I19" s="45">
        <v>87.660174452115342</v>
      </c>
      <c r="J19" s="45">
        <v>88.016175337733387</v>
      </c>
      <c r="K19" s="45">
        <v>88.016175337733387</v>
      </c>
      <c r="L19" s="45">
        <v>88.03303867625722</v>
      </c>
      <c r="M19" s="45">
        <v>88.040679876525829</v>
      </c>
      <c r="N19" s="45">
        <v>88.07238646614617</v>
      </c>
      <c r="O19" s="45">
        <v>87.829888144977872</v>
      </c>
      <c r="P19" s="53" t="s">
        <v>61</v>
      </c>
    </row>
    <row r="20" spans="1:16" ht="31.5" x14ac:dyDescent="0.25">
      <c r="A20" s="48" t="s">
        <v>62</v>
      </c>
      <c r="B20" s="56">
        <v>4.374210525068694</v>
      </c>
      <c r="C20" s="45">
        <v>63.331386341867443</v>
      </c>
      <c r="D20" s="45">
        <v>68.129739539534853</v>
      </c>
      <c r="E20" s="45">
        <v>68.481984668067398</v>
      </c>
      <c r="F20" s="45">
        <v>68.481984668067398</v>
      </c>
      <c r="G20" s="45">
        <v>68.481984668067398</v>
      </c>
      <c r="H20" s="45">
        <v>70.35466747826527</v>
      </c>
      <c r="I20" s="45">
        <v>71.686360786804755</v>
      </c>
      <c r="J20" s="45">
        <v>71.710159718632852</v>
      </c>
      <c r="K20" s="45">
        <v>71.710159718632852</v>
      </c>
      <c r="L20" s="45">
        <v>71.710159718632852</v>
      </c>
      <c r="M20" s="45">
        <v>71.710159718632852</v>
      </c>
      <c r="N20" s="45">
        <v>71.710159718632852</v>
      </c>
      <c r="O20" s="45">
        <v>69.791575561986576</v>
      </c>
      <c r="P20" s="49" t="s">
        <v>63</v>
      </c>
    </row>
    <row r="21" spans="1:16" ht="15.75" x14ac:dyDescent="0.25">
      <c r="A21" s="52" t="s">
        <v>64</v>
      </c>
      <c r="B21" s="55">
        <v>7.7031610469503412E-3</v>
      </c>
      <c r="C21" s="45">
        <v>65.209093173244256</v>
      </c>
      <c r="D21" s="45">
        <v>76.504463924188926</v>
      </c>
      <c r="E21" s="45">
        <v>76.504463924188926</v>
      </c>
      <c r="F21" s="45">
        <v>76.504463924188926</v>
      </c>
      <c r="G21" s="45">
        <v>76.504463924188926</v>
      </c>
      <c r="H21" s="45">
        <v>77.935242158146522</v>
      </c>
      <c r="I21" s="45">
        <v>77.935242158146522</v>
      </c>
      <c r="J21" s="45">
        <v>77.935242158146522</v>
      </c>
      <c r="K21" s="45">
        <v>77.935242158146522</v>
      </c>
      <c r="L21" s="45">
        <v>77.935242158146522</v>
      </c>
      <c r="M21" s="45">
        <v>77.935242158146522</v>
      </c>
      <c r="N21" s="45">
        <v>77.935242158146522</v>
      </c>
      <c r="O21" s="45">
        <v>76.397803664752118</v>
      </c>
      <c r="P21" s="53" t="s">
        <v>65</v>
      </c>
    </row>
    <row r="22" spans="1:16" ht="15.75" x14ac:dyDescent="0.25">
      <c r="A22" s="52" t="s">
        <v>66</v>
      </c>
      <c r="B22" s="55">
        <v>4.3665073640217438</v>
      </c>
      <c r="C22" s="45">
        <v>63.320350405362412</v>
      </c>
      <c r="D22" s="45">
        <v>68.080530502362933</v>
      </c>
      <c r="E22" s="45">
        <v>68.43484667004347</v>
      </c>
      <c r="F22" s="45">
        <v>68.43484667004347</v>
      </c>
      <c r="G22" s="45">
        <v>68.43484667004347</v>
      </c>
      <c r="H22" s="45">
        <v>70.310163827167045</v>
      </c>
      <c r="I22" s="45">
        <v>71.649626258848571</v>
      </c>
      <c r="J22" s="45">
        <v>71.673621211538176</v>
      </c>
      <c r="K22" s="45">
        <v>71.673621211538176</v>
      </c>
      <c r="L22" s="45">
        <v>71.673621211538176</v>
      </c>
      <c r="M22" s="45">
        <v>71.673621211538176</v>
      </c>
      <c r="N22" s="45">
        <v>71.673621211538176</v>
      </c>
      <c r="O22" s="45">
        <v>69.752776421796852</v>
      </c>
      <c r="P22" s="53" t="s">
        <v>67</v>
      </c>
    </row>
    <row r="23" spans="1:16" s="47" customFormat="1" ht="15.75" x14ac:dyDescent="0.2">
      <c r="A23" s="48" t="s">
        <v>68</v>
      </c>
      <c r="B23" s="56">
        <v>4.1154756285815512</v>
      </c>
      <c r="C23" s="45">
        <v>77.451235674794177</v>
      </c>
      <c r="D23" s="45">
        <v>77.451235674794177</v>
      </c>
      <c r="E23" s="45">
        <v>75.84165475803168</v>
      </c>
      <c r="F23" s="45">
        <v>75.844337003031754</v>
      </c>
      <c r="G23" s="45">
        <v>77.274464813175584</v>
      </c>
      <c r="H23" s="45">
        <v>77.276328349672738</v>
      </c>
      <c r="I23" s="45">
        <v>77.283774698437497</v>
      </c>
      <c r="J23" s="45">
        <v>77.284499840254384</v>
      </c>
      <c r="K23" s="45">
        <v>78.889893647816166</v>
      </c>
      <c r="L23" s="45">
        <v>78.889659731101034</v>
      </c>
      <c r="M23" s="45">
        <v>81.107346134945374</v>
      </c>
      <c r="N23" s="45">
        <v>81.072492544392034</v>
      </c>
      <c r="O23" s="45">
        <v>77.972243572537209</v>
      </c>
      <c r="P23" s="49" t="s">
        <v>69</v>
      </c>
    </row>
    <row r="24" spans="1:16" ht="15.75" x14ac:dyDescent="0.25">
      <c r="A24" s="52" t="s">
        <v>70</v>
      </c>
      <c r="B24" s="55">
        <v>3.406993936885319</v>
      </c>
      <c r="C24" s="45">
        <v>79.212760326662362</v>
      </c>
      <c r="D24" s="45">
        <v>79.212760326662362</v>
      </c>
      <c r="E24" s="45">
        <v>77.527492262519303</v>
      </c>
      <c r="F24" s="45">
        <v>77.530986319132992</v>
      </c>
      <c r="G24" s="45">
        <v>79.013096529895193</v>
      </c>
      <c r="H24" s="45">
        <v>79.01552162854945</v>
      </c>
      <c r="I24" s="45">
        <v>79.02522202316645</v>
      </c>
      <c r="J24" s="45">
        <v>79.026163344354615</v>
      </c>
      <c r="K24" s="45">
        <v>80.843375920804561</v>
      </c>
      <c r="L24" s="45">
        <v>80.843136601858404</v>
      </c>
      <c r="M24" s="45">
        <v>83.035377921510943</v>
      </c>
      <c r="N24" s="45">
        <v>82.989987094725819</v>
      </c>
      <c r="O24" s="45">
        <v>79.772990024986868</v>
      </c>
      <c r="P24" s="53" t="s">
        <v>71</v>
      </c>
    </row>
    <row r="25" spans="1:16" ht="15.75" x14ac:dyDescent="0.25">
      <c r="A25" s="52" t="s">
        <v>72</v>
      </c>
      <c r="B25" s="55">
        <v>0.7084816916962321</v>
      </c>
      <c r="C25" s="45">
        <v>71.616649371801245</v>
      </c>
      <c r="D25" s="45">
        <v>71.616649371801245</v>
      </c>
      <c r="E25" s="45">
        <v>70.257783604539597</v>
      </c>
      <c r="F25" s="45">
        <v>70.257783604539597</v>
      </c>
      <c r="G25" s="45">
        <v>71.515723285913623</v>
      </c>
      <c r="H25" s="45">
        <v>71.515723285913623</v>
      </c>
      <c r="I25" s="45">
        <v>71.515723285913623</v>
      </c>
      <c r="J25" s="45">
        <v>71.515723285913623</v>
      </c>
      <c r="K25" s="45">
        <v>72.419363152509632</v>
      </c>
      <c r="L25" s="45">
        <v>72.419363152509632</v>
      </c>
      <c r="M25" s="45">
        <v>74.72137944798726</v>
      </c>
      <c r="N25" s="45">
        <v>74.72137944798726</v>
      </c>
      <c r="O25" s="45">
        <v>72.007770358110818</v>
      </c>
      <c r="P25" s="53" t="s">
        <v>73</v>
      </c>
    </row>
    <row r="26" spans="1:16" ht="15.75" x14ac:dyDescent="0.25">
      <c r="A26" s="48" t="s">
        <v>74</v>
      </c>
      <c r="B26" s="56">
        <v>23.776299101712564</v>
      </c>
      <c r="C26" s="45">
        <v>75.608186089954089</v>
      </c>
      <c r="D26" s="45">
        <v>75.581287740545676</v>
      </c>
      <c r="E26" s="45">
        <v>75.582140802484062</v>
      </c>
      <c r="F26" s="45">
        <v>75.70335245016102</v>
      </c>
      <c r="G26" s="45">
        <v>75.808724812657786</v>
      </c>
      <c r="H26" s="45">
        <v>77.524117092101392</v>
      </c>
      <c r="I26" s="45">
        <v>77.455411022469647</v>
      </c>
      <c r="J26" s="45">
        <v>77.506210476638088</v>
      </c>
      <c r="K26" s="45">
        <v>77.491224253396268</v>
      </c>
      <c r="L26" s="45">
        <v>77.505057690234878</v>
      </c>
      <c r="M26" s="45">
        <v>77.661913493499313</v>
      </c>
      <c r="N26" s="45">
        <v>78.798945149206077</v>
      </c>
      <c r="O26" s="45">
        <v>76.852214256112362</v>
      </c>
      <c r="P26" s="49" t="s">
        <v>75</v>
      </c>
    </row>
    <row r="27" spans="1:16" ht="15.75" x14ac:dyDescent="0.25">
      <c r="A27" s="52" t="s">
        <v>76</v>
      </c>
      <c r="B27" s="55">
        <v>17.541227123690721</v>
      </c>
      <c r="C27" s="45">
        <v>71.559257454417278</v>
      </c>
      <c r="D27" s="45">
        <v>71.559257454417278</v>
      </c>
      <c r="E27" s="45">
        <v>71.559257454417278</v>
      </c>
      <c r="F27" s="45">
        <v>71.559257454417278</v>
      </c>
      <c r="G27" s="45">
        <v>71.559257454417278</v>
      </c>
      <c r="H27" s="45">
        <v>73.913096148689291</v>
      </c>
      <c r="I27" s="45">
        <v>73.913096148689291</v>
      </c>
      <c r="J27" s="45">
        <v>73.913096148689291</v>
      </c>
      <c r="K27" s="45">
        <v>73.913096148689291</v>
      </c>
      <c r="L27" s="45">
        <v>73.913096148689291</v>
      </c>
      <c r="M27" s="45">
        <v>73.913096148689291</v>
      </c>
      <c r="N27" s="45">
        <v>75.326914431449907</v>
      </c>
      <c r="O27" s="45">
        <v>73.050148216306013</v>
      </c>
      <c r="P27" s="53" t="s">
        <v>77</v>
      </c>
    </row>
    <row r="28" spans="1:16" ht="15.75" x14ac:dyDescent="0.25">
      <c r="A28" s="52" t="s">
        <v>78</v>
      </c>
      <c r="B28" s="55">
        <v>0.66158388890295039</v>
      </c>
      <c r="C28" s="45">
        <v>78.533222949036173</v>
      </c>
      <c r="D28" s="45">
        <v>78.533222949036173</v>
      </c>
      <c r="E28" s="45">
        <v>78.533222949036173</v>
      </c>
      <c r="F28" s="45">
        <v>78.545197994252987</v>
      </c>
      <c r="G28" s="45">
        <v>78.55079112914467</v>
      </c>
      <c r="H28" s="45">
        <v>78.824201409690446</v>
      </c>
      <c r="I28" s="45">
        <v>78.83036819944283</v>
      </c>
      <c r="J28" s="45">
        <v>80.591257566318404</v>
      </c>
      <c r="K28" s="45">
        <v>80.591257566318404</v>
      </c>
      <c r="L28" s="45">
        <v>80.603925777825211</v>
      </c>
      <c r="M28" s="45">
        <v>82.018224032274489</v>
      </c>
      <c r="N28" s="45">
        <v>81.936478214626746</v>
      </c>
      <c r="O28" s="45">
        <v>79.674280894750225</v>
      </c>
      <c r="P28" s="53" t="s">
        <v>79</v>
      </c>
    </row>
    <row r="29" spans="1:16" ht="15.75" x14ac:dyDescent="0.25">
      <c r="A29" s="52" t="s">
        <v>80</v>
      </c>
      <c r="B29" s="55">
        <v>0.88036887541251696</v>
      </c>
      <c r="C29" s="45">
        <v>89.478372406301617</v>
      </c>
      <c r="D29" s="45">
        <v>89.478372406301617</v>
      </c>
      <c r="E29" s="45">
        <v>89.478372406301617</v>
      </c>
      <c r="F29" s="45">
        <v>89.478372406301617</v>
      </c>
      <c r="G29" s="45">
        <v>89.478372406301617</v>
      </c>
      <c r="H29" s="45">
        <v>89.478372406301617</v>
      </c>
      <c r="I29" s="45">
        <v>89.478372406301617</v>
      </c>
      <c r="J29" s="45">
        <v>89.478372406301617</v>
      </c>
      <c r="K29" s="45">
        <v>89.478372406301617</v>
      </c>
      <c r="L29" s="45">
        <v>89.478372406301617</v>
      </c>
      <c r="M29" s="45">
        <v>89.478372406301617</v>
      </c>
      <c r="N29" s="45">
        <v>89.478372406301617</v>
      </c>
      <c r="O29" s="45">
        <v>89.478372406301602</v>
      </c>
      <c r="P29" s="53" t="s">
        <v>81</v>
      </c>
    </row>
    <row r="30" spans="1:16" ht="15.75" x14ac:dyDescent="0.25">
      <c r="A30" s="52" t="s">
        <v>82</v>
      </c>
      <c r="B30" s="55">
        <v>4.6931192137063755</v>
      </c>
      <c r="C30" s="45">
        <v>87.953334222553778</v>
      </c>
      <c r="D30" s="45">
        <v>87.813237738200897</v>
      </c>
      <c r="E30" s="45">
        <v>87.817655314547963</v>
      </c>
      <c r="F30" s="45">
        <v>88.4480408034146</v>
      </c>
      <c r="G30" s="45">
        <v>88.996369147670393</v>
      </c>
      <c r="H30" s="45">
        <v>88.745125025968377</v>
      </c>
      <c r="I30" s="45">
        <v>88.386849846078292</v>
      </c>
      <c r="J30" s="45">
        <v>88.494527162930353</v>
      </c>
      <c r="K30" s="45">
        <v>88.416533480330116</v>
      </c>
      <c r="L30" s="45">
        <v>88.487489140493679</v>
      </c>
      <c r="M30" s="45">
        <v>89.178560973767205</v>
      </c>
      <c r="N30" s="45">
        <v>89.605268749173732</v>
      </c>
      <c r="O30" s="45">
        <v>88.528582633760777</v>
      </c>
      <c r="P30" s="53" t="s">
        <v>83</v>
      </c>
    </row>
    <row r="31" spans="1:16" ht="15.75" x14ac:dyDescent="0.25">
      <c r="A31" s="48" t="s">
        <v>84</v>
      </c>
      <c r="B31" s="56">
        <v>4.9411666148404478</v>
      </c>
      <c r="C31" s="45">
        <v>84.028178522258699</v>
      </c>
      <c r="D31" s="45">
        <v>84.076950673863763</v>
      </c>
      <c r="E31" s="45">
        <v>84.178900258431867</v>
      </c>
      <c r="F31" s="45">
        <v>84.283379272373153</v>
      </c>
      <c r="G31" s="45">
        <v>84.370296577008673</v>
      </c>
      <c r="H31" s="45">
        <v>84.581232313092443</v>
      </c>
      <c r="I31" s="45">
        <v>84.87381429461459</v>
      </c>
      <c r="J31" s="45">
        <v>84.990015261456435</v>
      </c>
      <c r="K31" s="45">
        <v>85.29261310425494</v>
      </c>
      <c r="L31" s="45">
        <v>85.781268302288893</v>
      </c>
      <c r="M31" s="45">
        <v>86.002635812532517</v>
      </c>
      <c r="N31" s="45">
        <v>86.102964185656731</v>
      </c>
      <c r="O31" s="45">
        <v>84.880187381486053</v>
      </c>
      <c r="P31" s="49" t="s">
        <v>85</v>
      </c>
    </row>
    <row r="32" spans="1:16" ht="15.75" x14ac:dyDescent="0.25">
      <c r="A32" s="52" t="s">
        <v>86</v>
      </c>
      <c r="B32" s="55">
        <v>1.0330333750990364</v>
      </c>
      <c r="C32" s="45">
        <v>90.646661944868185</v>
      </c>
      <c r="D32" s="45">
        <v>90.463411121273467</v>
      </c>
      <c r="E32" s="45">
        <v>90.470258718189214</v>
      </c>
      <c r="F32" s="45">
        <v>90.470258718189214</v>
      </c>
      <c r="G32" s="45">
        <v>90.48063054498428</v>
      </c>
      <c r="H32" s="45">
        <v>90.509755657199264</v>
      </c>
      <c r="I32" s="45">
        <v>91.622307553424392</v>
      </c>
      <c r="J32" s="45">
        <v>91.319369865871565</v>
      </c>
      <c r="K32" s="45">
        <v>92.428497963638819</v>
      </c>
      <c r="L32" s="45">
        <v>92.369517328871154</v>
      </c>
      <c r="M32" s="45">
        <v>92.395081690689949</v>
      </c>
      <c r="N32" s="45">
        <v>92.439728022580653</v>
      </c>
      <c r="O32" s="45">
        <v>91.301289927481662</v>
      </c>
      <c r="P32" s="53" t="s">
        <v>87</v>
      </c>
    </row>
    <row r="33" spans="1:16" ht="15.75" x14ac:dyDescent="0.25">
      <c r="A33" s="52" t="s">
        <v>88</v>
      </c>
      <c r="B33" s="55">
        <v>0.13142741000320171</v>
      </c>
      <c r="C33" s="45">
        <v>73.432989401729401</v>
      </c>
      <c r="D33" s="45">
        <v>73.432989401729401</v>
      </c>
      <c r="E33" s="45">
        <v>73.541903864569733</v>
      </c>
      <c r="F33" s="45">
        <v>73.541903864569733</v>
      </c>
      <c r="G33" s="45">
        <v>73.332749022145848</v>
      </c>
      <c r="H33" s="45">
        <v>73.333916828443748</v>
      </c>
      <c r="I33" s="45">
        <v>73.344985281845879</v>
      </c>
      <c r="J33" s="45">
        <v>73.491078584182986</v>
      </c>
      <c r="K33" s="45">
        <v>73.52611277312009</v>
      </c>
      <c r="L33" s="45">
        <v>73.390096390535973</v>
      </c>
      <c r="M33" s="45">
        <v>73.491739606615766</v>
      </c>
      <c r="N33" s="45">
        <v>73.502756647162016</v>
      </c>
      <c r="O33" s="45">
        <v>73.446935138887554</v>
      </c>
      <c r="P33" s="53" t="s">
        <v>89</v>
      </c>
    </row>
    <row r="34" spans="1:16" s="47" customFormat="1" ht="15.75" x14ac:dyDescent="0.2">
      <c r="A34" s="52" t="s">
        <v>90</v>
      </c>
      <c r="B34" s="55">
        <v>0.85635095735426081</v>
      </c>
      <c r="C34" s="45">
        <v>92.097809017203417</v>
      </c>
      <c r="D34" s="45">
        <v>92.069381160399047</v>
      </c>
      <c r="E34" s="45">
        <v>92.073336661930981</v>
      </c>
      <c r="F34" s="45">
        <v>92.098871827194472</v>
      </c>
      <c r="G34" s="45">
        <v>92.237258929856608</v>
      </c>
      <c r="H34" s="45">
        <v>92.391560456906618</v>
      </c>
      <c r="I34" s="45">
        <v>92.220337146433707</v>
      </c>
      <c r="J34" s="45">
        <v>92.661135279769695</v>
      </c>
      <c r="K34" s="45">
        <v>92.710116957618581</v>
      </c>
      <c r="L34" s="45">
        <v>92.737380344345794</v>
      </c>
      <c r="M34" s="45">
        <v>92.828042657496297</v>
      </c>
      <c r="N34" s="45">
        <v>92.893844458681983</v>
      </c>
      <c r="O34" s="45">
        <v>92.418256241486418</v>
      </c>
      <c r="P34" s="53" t="s">
        <v>91</v>
      </c>
    </row>
    <row r="35" spans="1:16" ht="15.75" x14ac:dyDescent="0.25">
      <c r="A35" s="52" t="s">
        <v>92</v>
      </c>
      <c r="B35" s="55">
        <v>0.34079079748102564</v>
      </c>
      <c r="C35" s="45">
        <v>80.197765349054862</v>
      </c>
      <c r="D35" s="45">
        <v>81.08157350855042</v>
      </c>
      <c r="E35" s="45">
        <v>81.247937589639491</v>
      </c>
      <c r="F35" s="45">
        <v>81.247937589639491</v>
      </c>
      <c r="G35" s="45">
        <v>81.247937589639491</v>
      </c>
      <c r="H35" s="45">
        <v>81.253517919046431</v>
      </c>
      <c r="I35" s="45">
        <v>81.462024517091479</v>
      </c>
      <c r="J35" s="45">
        <v>81.928059640621626</v>
      </c>
      <c r="K35" s="45">
        <v>82.598271091939623</v>
      </c>
      <c r="L35" s="45">
        <v>82.598271091939623</v>
      </c>
      <c r="M35" s="45">
        <v>82.754079117986592</v>
      </c>
      <c r="N35" s="45">
        <v>82.821157455367086</v>
      </c>
      <c r="O35" s="45">
        <v>81.703211038376367</v>
      </c>
      <c r="P35" s="53" t="s">
        <v>93</v>
      </c>
    </row>
    <row r="36" spans="1:16" ht="15.75" x14ac:dyDescent="0.25">
      <c r="A36" s="52" t="s">
        <v>94</v>
      </c>
      <c r="B36" s="55">
        <v>2.5795640749029229</v>
      </c>
      <c r="C36" s="45">
        <v>79.839247134273975</v>
      </c>
      <c r="D36" s="45">
        <v>79.903501361954213</v>
      </c>
      <c r="E36" s="45">
        <v>80.06631702864442</v>
      </c>
      <c r="F36" s="45">
        <v>80.257105894291968</v>
      </c>
      <c r="G36" s="45">
        <v>80.38639902296039</v>
      </c>
      <c r="H36" s="45">
        <v>80.727359798800052</v>
      </c>
      <c r="I36" s="45">
        <v>80.844785754862798</v>
      </c>
      <c r="J36" s="45">
        <v>80.9902577146228</v>
      </c>
      <c r="K36" s="45">
        <v>81.000450378210502</v>
      </c>
      <c r="L36" s="45">
        <v>81.952331905484073</v>
      </c>
      <c r="M36" s="45">
        <v>82.309641390141778</v>
      </c>
      <c r="N36" s="45">
        <v>82.452500468680512</v>
      </c>
      <c r="O36" s="45">
        <v>80.894158154410619</v>
      </c>
      <c r="P36" s="53" t="s">
        <v>95</v>
      </c>
    </row>
    <row r="37" spans="1:16" ht="15.75" x14ac:dyDescent="0.25">
      <c r="A37" s="48" t="s">
        <v>96</v>
      </c>
      <c r="B37" s="56">
        <v>3.9959330355627514</v>
      </c>
      <c r="C37" s="45">
        <v>70.75847087786579</v>
      </c>
      <c r="D37" s="45">
        <v>70.761350050039326</v>
      </c>
      <c r="E37" s="45">
        <v>70.773747679473161</v>
      </c>
      <c r="F37" s="45">
        <v>70.793142699985466</v>
      </c>
      <c r="G37" s="45">
        <v>72.043906659434498</v>
      </c>
      <c r="H37" s="45">
        <v>72.26664858629303</v>
      </c>
      <c r="I37" s="45">
        <v>72.159145167574479</v>
      </c>
      <c r="J37" s="45">
        <v>72.255547300549267</v>
      </c>
      <c r="K37" s="45">
        <v>72.257266209309591</v>
      </c>
      <c r="L37" s="45">
        <v>71.794879752782705</v>
      </c>
      <c r="M37" s="45">
        <v>71.794879752782705</v>
      </c>
      <c r="N37" s="45">
        <v>71.795381101171131</v>
      </c>
      <c r="O37" s="45">
        <v>71.621197153105086</v>
      </c>
      <c r="P37" s="49" t="s">
        <v>97</v>
      </c>
    </row>
    <row r="38" spans="1:16" ht="15.75" x14ac:dyDescent="0.25">
      <c r="A38" s="48" t="s">
        <v>98</v>
      </c>
      <c r="B38" s="56">
        <v>15.983455889679336</v>
      </c>
      <c r="C38" s="45">
        <v>71.095547761569506</v>
      </c>
      <c r="D38" s="45">
        <v>71.334886070663302</v>
      </c>
      <c r="E38" s="45">
        <v>71.738535399401002</v>
      </c>
      <c r="F38" s="45">
        <v>73.388810749996495</v>
      </c>
      <c r="G38" s="45">
        <v>74.901714583224702</v>
      </c>
      <c r="H38" s="45">
        <v>74.814994057661863</v>
      </c>
      <c r="I38" s="45">
        <v>73.775093813351035</v>
      </c>
      <c r="J38" s="45">
        <v>74.161192207784026</v>
      </c>
      <c r="K38" s="45">
        <v>73.968767191522403</v>
      </c>
      <c r="L38" s="45">
        <v>74.174931575547816</v>
      </c>
      <c r="M38" s="45">
        <v>75.690767951250336</v>
      </c>
      <c r="N38" s="45">
        <v>77.365641202197125</v>
      </c>
      <c r="O38" s="45">
        <v>73.867573547014132</v>
      </c>
      <c r="P38" s="49" t="s">
        <v>99</v>
      </c>
    </row>
    <row r="39" spans="1:16" ht="15.75" x14ac:dyDescent="0.25">
      <c r="A39" s="48" t="s">
        <v>100</v>
      </c>
      <c r="B39" s="56">
        <v>2.8267656353025958</v>
      </c>
      <c r="C39" s="45">
        <v>116.57684108200436</v>
      </c>
      <c r="D39" s="45">
        <v>116.52273249795114</v>
      </c>
      <c r="E39" s="45">
        <v>116.51158034703941</v>
      </c>
      <c r="F39" s="45">
        <v>101.19202553057775</v>
      </c>
      <c r="G39" s="45">
        <v>98.744778947589054</v>
      </c>
      <c r="H39" s="45">
        <v>98.745026773164852</v>
      </c>
      <c r="I39" s="45">
        <v>98.588483617774244</v>
      </c>
      <c r="J39" s="45">
        <v>98.497831087353788</v>
      </c>
      <c r="K39" s="45">
        <v>98.49446478994895</v>
      </c>
      <c r="L39" s="45">
        <v>98.604106955116322</v>
      </c>
      <c r="M39" s="45">
        <v>98.378688941780112</v>
      </c>
      <c r="N39" s="45">
        <v>98.271411445648653</v>
      </c>
      <c r="O39" s="45">
        <v>103.26066433466241</v>
      </c>
      <c r="P39" s="49" t="s">
        <v>101</v>
      </c>
    </row>
    <row r="40" spans="1:16" ht="15.75" x14ac:dyDescent="0.25">
      <c r="A40" s="48" t="s">
        <v>102</v>
      </c>
      <c r="B40" s="57">
        <v>2.550969312266385</v>
      </c>
      <c r="C40" s="45">
        <v>77.768776375674989</v>
      </c>
      <c r="D40" s="45">
        <v>77.787405914361031</v>
      </c>
      <c r="E40" s="45">
        <v>77.755347583205463</v>
      </c>
      <c r="F40" s="45">
        <v>76.892427351267699</v>
      </c>
      <c r="G40" s="45">
        <v>77.371074536266775</v>
      </c>
      <c r="H40" s="45">
        <v>77.483138973771148</v>
      </c>
      <c r="I40" s="45">
        <v>77.275730109733146</v>
      </c>
      <c r="J40" s="45">
        <v>77.825674091745284</v>
      </c>
      <c r="K40" s="45">
        <v>77.82676081483531</v>
      </c>
      <c r="L40" s="45">
        <v>77.82676081483531</v>
      </c>
      <c r="M40" s="45">
        <v>77.831495822584685</v>
      </c>
      <c r="N40" s="45">
        <v>77.832349676441126</v>
      </c>
      <c r="O40" s="45">
        <v>77.623078505393494</v>
      </c>
      <c r="P40" s="49" t="s">
        <v>103</v>
      </c>
    </row>
    <row r="41" spans="1:16" ht="15.75" x14ac:dyDescent="0.25">
      <c r="A41" s="48" t="s">
        <v>104</v>
      </c>
      <c r="B41" s="56">
        <v>4.3496164914709023</v>
      </c>
      <c r="C41" s="45">
        <v>77.314819619749755</v>
      </c>
      <c r="D41" s="45">
        <v>77.314819619749755</v>
      </c>
      <c r="E41" s="45">
        <v>77.314819619749755</v>
      </c>
      <c r="F41" s="45">
        <v>77.320497126007865</v>
      </c>
      <c r="G41" s="45">
        <v>77.320497126007865</v>
      </c>
      <c r="H41" s="45">
        <v>77.320497126007865</v>
      </c>
      <c r="I41" s="45">
        <v>77.320497126007865</v>
      </c>
      <c r="J41" s="45">
        <v>77.320497126007865</v>
      </c>
      <c r="K41" s="45">
        <v>80.112989965485397</v>
      </c>
      <c r="L41" s="45">
        <v>81.221556436381931</v>
      </c>
      <c r="M41" s="45">
        <v>81.221556436381931</v>
      </c>
      <c r="N41" s="45">
        <v>81.221556436381931</v>
      </c>
      <c r="O41" s="45">
        <v>78.52705031365997</v>
      </c>
      <c r="P41" s="49" t="s">
        <v>105</v>
      </c>
    </row>
    <row r="42" spans="1:16" ht="15.75" x14ac:dyDescent="0.25">
      <c r="A42" s="48" t="s">
        <v>106</v>
      </c>
      <c r="B42" s="56">
        <v>1.7930366301755873</v>
      </c>
      <c r="C42" s="45">
        <v>70.04863919303331</v>
      </c>
      <c r="D42" s="45">
        <v>70.052443375728672</v>
      </c>
      <c r="E42" s="45">
        <v>70.143087380100297</v>
      </c>
      <c r="F42" s="45">
        <v>70.514012837528568</v>
      </c>
      <c r="G42" s="45">
        <v>70.540049256755154</v>
      </c>
      <c r="H42" s="45">
        <v>70.540049256755154</v>
      </c>
      <c r="I42" s="45">
        <v>70.540049256755154</v>
      </c>
      <c r="J42" s="45">
        <v>70.566078618128856</v>
      </c>
      <c r="K42" s="45">
        <v>70.566078618128856</v>
      </c>
      <c r="L42" s="45">
        <v>70.581281233204507</v>
      </c>
      <c r="M42" s="45">
        <v>70.581281233204507</v>
      </c>
      <c r="N42" s="45">
        <v>72.269237324890241</v>
      </c>
      <c r="O42" s="45">
        <v>70.578523965351096</v>
      </c>
      <c r="P42" s="49" t="s">
        <v>107</v>
      </c>
    </row>
    <row r="43" spans="1:16" ht="15.75" x14ac:dyDescent="0.25">
      <c r="A43" s="48" t="s">
        <v>108</v>
      </c>
      <c r="B43" s="56">
        <v>4.7691242738851152</v>
      </c>
      <c r="C43" s="45">
        <v>74.891399066503766</v>
      </c>
      <c r="D43" s="45">
        <v>74.879002691648779</v>
      </c>
      <c r="E43" s="45">
        <v>76.001643621910063</v>
      </c>
      <c r="F43" s="45">
        <v>76.172832021815168</v>
      </c>
      <c r="G43" s="45">
        <v>76.24341907193552</v>
      </c>
      <c r="H43" s="45">
        <v>76.678745612981643</v>
      </c>
      <c r="I43" s="45">
        <v>77.345842837498424</v>
      </c>
      <c r="J43" s="45">
        <v>77.446198105400214</v>
      </c>
      <c r="K43" s="45">
        <v>77.855001633496684</v>
      </c>
      <c r="L43" s="45">
        <v>78.185597263159337</v>
      </c>
      <c r="M43" s="45">
        <v>78.477665698018313</v>
      </c>
      <c r="N43" s="45">
        <v>78.629698161345402</v>
      </c>
      <c r="O43" s="45">
        <v>76.90058714880945</v>
      </c>
      <c r="P43" s="49" t="s">
        <v>109</v>
      </c>
    </row>
    <row r="44" spans="1:16" ht="15.75" x14ac:dyDescent="0.25">
      <c r="A44" s="52" t="s">
        <v>110</v>
      </c>
      <c r="B44" s="55">
        <v>3.0148130492100575</v>
      </c>
      <c r="C44" s="45">
        <v>74.103146838117482</v>
      </c>
      <c r="D44" s="45">
        <v>74.209739620522498</v>
      </c>
      <c r="E44" s="45">
        <v>74.276465700594542</v>
      </c>
      <c r="F44" s="45">
        <v>74.378954447825976</v>
      </c>
      <c r="G44" s="45">
        <v>74.233728416282219</v>
      </c>
      <c r="H44" s="45">
        <v>74.767447351171711</v>
      </c>
      <c r="I44" s="45">
        <v>74.781725506329408</v>
      </c>
      <c r="J44" s="45">
        <v>74.852293979988389</v>
      </c>
      <c r="K44" s="45">
        <v>75.074913592865983</v>
      </c>
      <c r="L44" s="45">
        <v>75.249391153798271</v>
      </c>
      <c r="M44" s="45">
        <v>75.539065767599709</v>
      </c>
      <c r="N44" s="45">
        <v>75.590048499628764</v>
      </c>
      <c r="O44" s="45">
        <v>74.754743406227092</v>
      </c>
      <c r="P44" s="53" t="s">
        <v>111</v>
      </c>
    </row>
    <row r="45" spans="1:16" s="47" customFormat="1" ht="15.75" x14ac:dyDescent="0.2">
      <c r="A45" s="52" t="s">
        <v>112</v>
      </c>
      <c r="B45" s="55">
        <v>0.48332284219934601</v>
      </c>
      <c r="C45" s="45">
        <v>80.872656345651279</v>
      </c>
      <c r="D45" s="45">
        <v>79.937043776360184</v>
      </c>
      <c r="E45" s="45">
        <v>80.372848439815414</v>
      </c>
      <c r="F45" s="45">
        <v>81.388059764505215</v>
      </c>
      <c r="G45" s="45">
        <v>83.403722827119466</v>
      </c>
      <c r="H45" s="45">
        <v>83.920359026103696</v>
      </c>
      <c r="I45" s="45">
        <v>83.509581488033163</v>
      </c>
      <c r="J45" s="45">
        <v>84.025474641459411</v>
      </c>
      <c r="K45" s="45">
        <v>86.616736256823572</v>
      </c>
      <c r="L45" s="45">
        <v>88.755103160898912</v>
      </c>
      <c r="M45" s="45">
        <v>89.618893622051559</v>
      </c>
      <c r="N45" s="45">
        <v>90.823471795932662</v>
      </c>
      <c r="O45" s="45">
        <v>84.436995928729544</v>
      </c>
      <c r="P45" s="53" t="s">
        <v>113</v>
      </c>
    </row>
    <row r="46" spans="1:16" ht="15.75" x14ac:dyDescent="0.25">
      <c r="A46" s="52" t="s">
        <v>114</v>
      </c>
      <c r="B46" s="55">
        <v>0.62132223239303075</v>
      </c>
      <c r="C46" s="45">
        <v>69.608646945467328</v>
      </c>
      <c r="D46" s="45">
        <v>69.608646945467328</v>
      </c>
      <c r="E46" s="45">
        <v>87.76362544439931</v>
      </c>
      <c r="F46" s="45">
        <v>87.76362544439931</v>
      </c>
      <c r="G46" s="45">
        <v>87.76362544439931</v>
      </c>
      <c r="H46" s="45">
        <v>87.76362544439931</v>
      </c>
      <c r="I46" s="45">
        <v>100</v>
      </c>
      <c r="J46" s="45">
        <v>100</v>
      </c>
      <c r="K46" s="45">
        <v>100</v>
      </c>
      <c r="L46" s="45">
        <v>100</v>
      </c>
      <c r="M46" s="45">
        <v>100</v>
      </c>
      <c r="N46" s="45">
        <v>100</v>
      </c>
      <c r="O46" s="45">
        <v>90.85598297237766</v>
      </c>
      <c r="P46" s="53" t="s">
        <v>115</v>
      </c>
    </row>
    <row r="47" spans="1:16" s="58" customFormat="1" ht="15.75" x14ac:dyDescent="0.25">
      <c r="A47" s="52" t="s">
        <v>116</v>
      </c>
      <c r="B47" s="55">
        <v>5.2719222472607671E-2</v>
      </c>
      <c r="C47" s="45">
        <v>100</v>
      </c>
      <c r="D47" s="45">
        <v>100</v>
      </c>
      <c r="E47" s="45">
        <v>100</v>
      </c>
      <c r="F47" s="45">
        <v>100</v>
      </c>
      <c r="G47" s="45">
        <v>100</v>
      </c>
      <c r="H47" s="45">
        <v>100</v>
      </c>
      <c r="I47" s="45">
        <v>100</v>
      </c>
      <c r="J47" s="45">
        <v>100</v>
      </c>
      <c r="K47" s="45">
        <v>100</v>
      </c>
      <c r="L47" s="45">
        <v>100</v>
      </c>
      <c r="M47" s="45">
        <v>100</v>
      </c>
      <c r="N47" s="45">
        <v>100</v>
      </c>
      <c r="O47" s="45">
        <v>100</v>
      </c>
      <c r="P47" s="53" t="s">
        <v>117</v>
      </c>
    </row>
    <row r="48" spans="1:16" s="58" customFormat="1" ht="15.75" x14ac:dyDescent="0.25">
      <c r="A48" s="52" t="s">
        <v>118</v>
      </c>
      <c r="B48" s="55">
        <v>0.59694692761007184</v>
      </c>
      <c r="C48" s="45">
        <v>76.351767453567817</v>
      </c>
      <c r="D48" s="45">
        <v>76.351767453567817</v>
      </c>
      <c r="E48" s="45">
        <v>76.351767453567817</v>
      </c>
      <c r="F48" s="45">
        <v>76.351767453567817</v>
      </c>
      <c r="G48" s="45">
        <v>76.208207783545618</v>
      </c>
      <c r="H48" s="45">
        <v>76.208207783545618</v>
      </c>
      <c r="I48" s="45">
        <v>76.208207783545618</v>
      </c>
      <c r="J48" s="45">
        <v>76.208207783545618</v>
      </c>
      <c r="K48" s="45">
        <v>76.208207783545618</v>
      </c>
      <c r="L48" s="45">
        <v>76.208207783545618</v>
      </c>
      <c r="M48" s="45">
        <v>76.208207783545618</v>
      </c>
      <c r="N48" s="45">
        <v>76.208207783545618</v>
      </c>
      <c r="O48" s="45">
        <v>76.256061006886355</v>
      </c>
      <c r="P48" s="53" t="s">
        <v>119</v>
      </c>
    </row>
  </sheetData>
  <mergeCells count="4">
    <mergeCell ref="A1:P1"/>
    <mergeCell ref="A2:P2"/>
    <mergeCell ref="A3:A4"/>
    <mergeCell ref="P3:P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C9" sqref="C9"/>
    </sheetView>
  </sheetViews>
  <sheetFormatPr defaultRowHeight="15.75" x14ac:dyDescent="0.25"/>
  <cols>
    <col min="1" max="1" width="16.140625" style="61" bestFit="1" customWidth="1"/>
    <col min="2" max="2" width="15.28515625" style="61" bestFit="1" customWidth="1"/>
    <col min="3" max="3" width="35.140625" style="61" customWidth="1"/>
    <col min="4" max="4" width="35.7109375" style="61" customWidth="1"/>
    <col min="5" max="5" width="21.140625" style="61" customWidth="1"/>
    <col min="6" max="6" width="16" style="61" customWidth="1"/>
    <col min="7" max="7" width="38.28515625" style="61" customWidth="1"/>
    <col min="8" max="8" width="50.140625" style="61" customWidth="1"/>
    <col min="9" max="9" width="14.28515625" style="61" customWidth="1"/>
    <col min="10" max="16384" width="9.140625" style="61"/>
  </cols>
  <sheetData>
    <row r="1" spans="1:12" ht="16.5" thickBot="1" x14ac:dyDescent="0.3"/>
    <row r="2" spans="1:12" ht="56.25" x14ac:dyDescent="0.25">
      <c r="A2" s="67" t="s">
        <v>126</v>
      </c>
      <c r="B2" s="74" t="s">
        <v>127</v>
      </c>
      <c r="C2" s="74" t="s">
        <v>128</v>
      </c>
      <c r="D2" s="74" t="s">
        <v>129</v>
      </c>
      <c r="E2" s="74" t="s">
        <v>130</v>
      </c>
      <c r="F2" s="74" t="s">
        <v>131</v>
      </c>
      <c r="G2" s="75" t="s">
        <v>132</v>
      </c>
    </row>
    <row r="3" spans="1:12" ht="18.75" x14ac:dyDescent="0.25">
      <c r="A3" s="68">
        <v>2010</v>
      </c>
      <c r="B3" s="70">
        <v>100</v>
      </c>
      <c r="C3" s="70">
        <v>0.84602370000000005</v>
      </c>
      <c r="D3" s="70">
        <v>80.221578895613106</v>
      </c>
      <c r="E3" s="70">
        <f>D3/D5</f>
        <v>0.71277031457814222</v>
      </c>
      <c r="F3" s="70">
        <f>D3/D4</f>
        <v>0.84629153605988361</v>
      </c>
      <c r="G3" s="71">
        <f>C3*E4/C4</f>
        <v>0.71254473558494158</v>
      </c>
    </row>
    <row r="4" spans="1:12" ht="18.75" x14ac:dyDescent="0.25">
      <c r="A4" s="68">
        <v>2016</v>
      </c>
      <c r="B4" s="70"/>
      <c r="C4" s="70">
        <v>1</v>
      </c>
      <c r="D4" s="70">
        <v>94.791895555406597</v>
      </c>
      <c r="E4" s="70">
        <f>D4/D5</f>
        <v>0.84222786617554746</v>
      </c>
      <c r="F4" s="70"/>
      <c r="G4" s="71">
        <v>0.84222786617554746</v>
      </c>
    </row>
    <row r="5" spans="1:12" ht="19.5" thickBot="1" x14ac:dyDescent="0.3">
      <c r="A5" s="69">
        <v>2025</v>
      </c>
      <c r="B5" s="72"/>
      <c r="C5" s="72"/>
      <c r="D5" s="72">
        <v>112.54898984267152</v>
      </c>
      <c r="E5" s="72">
        <f>D5/D5</f>
        <v>1</v>
      </c>
      <c r="F5" s="72"/>
      <c r="G5" s="73">
        <v>1</v>
      </c>
    </row>
    <row r="7" spans="1:12" ht="16.5" thickBot="1" x14ac:dyDescent="0.3"/>
    <row r="8" spans="1:12" x14ac:dyDescent="0.25">
      <c r="A8" s="76" t="s">
        <v>133</v>
      </c>
      <c r="B8" s="77" t="s">
        <v>134</v>
      </c>
      <c r="C8" s="78"/>
      <c r="J8" s="63"/>
    </row>
    <row r="9" spans="1:12" x14ac:dyDescent="0.25">
      <c r="A9" s="79" t="s">
        <v>135</v>
      </c>
      <c r="B9" s="64">
        <v>2010</v>
      </c>
      <c r="C9" s="82">
        <v>80.221578895613106</v>
      </c>
    </row>
    <row r="10" spans="1:12" x14ac:dyDescent="0.25">
      <c r="A10" s="79" t="s">
        <v>135</v>
      </c>
      <c r="B10" s="62" t="s">
        <v>136</v>
      </c>
      <c r="C10" s="82">
        <v>94.791895555406597</v>
      </c>
      <c r="L10" s="65"/>
    </row>
    <row r="11" spans="1:12" x14ac:dyDescent="0.25">
      <c r="A11" s="79" t="s">
        <v>135</v>
      </c>
      <c r="B11" s="62" t="s">
        <v>137</v>
      </c>
      <c r="C11" s="82">
        <v>112.54898984267152</v>
      </c>
    </row>
    <row r="12" spans="1:12" x14ac:dyDescent="0.25">
      <c r="A12" s="79" t="s">
        <v>135</v>
      </c>
      <c r="B12" s="62" t="s">
        <v>138</v>
      </c>
      <c r="C12" s="83">
        <v>112.42512728408813</v>
      </c>
      <c r="L12" s="65"/>
    </row>
    <row r="13" spans="1:12" x14ac:dyDescent="0.25">
      <c r="A13" s="79" t="s">
        <v>135</v>
      </c>
      <c r="B13" s="62" t="s">
        <v>139</v>
      </c>
      <c r="C13" s="83">
        <v>112.52667832630635</v>
      </c>
    </row>
    <row r="14" spans="1:12" ht="16.5" thickBot="1" x14ac:dyDescent="0.3">
      <c r="A14" s="80" t="s">
        <v>135</v>
      </c>
      <c r="B14" s="81" t="s">
        <v>140</v>
      </c>
      <c r="C14" s="84">
        <v>112.76609381083311</v>
      </c>
    </row>
    <row r="15" spans="1:12" x14ac:dyDescent="0.25">
      <c r="E15" s="66"/>
    </row>
    <row r="18" spans="10:12" x14ac:dyDescent="0.25">
      <c r="J18" s="63"/>
    </row>
    <row r="20" spans="10:12" x14ac:dyDescent="0.25">
      <c r="L20" s="65"/>
    </row>
    <row r="22" spans="10:12" x14ac:dyDescent="0.25">
      <c r="L22" s="6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Source</vt:lpstr>
      <vt:lpstr>2025</vt:lpstr>
      <vt:lpstr>2017(2018=100)</vt:lpstr>
      <vt:lpstr>2016(2018=100)</vt:lpstr>
      <vt:lpstr>2010(2018=100)</vt:lpstr>
      <vt:lpstr>Rebase2025</vt:lpstr>
      <vt:lpstr>'2025'!Print_Area</vt:lpstr>
      <vt:lpstr>'2025'!Print_Titles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 bnymelhem</dc:creator>
  <cp:lastModifiedBy>Nesma Mamdouh</cp:lastModifiedBy>
  <dcterms:created xsi:type="dcterms:W3CDTF">2025-07-10T09:49:44Z</dcterms:created>
  <dcterms:modified xsi:type="dcterms:W3CDTF">2026-03-03T09:22:14Z</dcterms:modified>
</cp:coreProperties>
</file>